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<sst xmlns="http://schemas.openxmlformats.org/spreadsheetml/2006/main" count="266" uniqueCount="109">
  <si>
    <t>73239991</t>
  </si>
  <si>
    <t>73239999</t>
  </si>
  <si>
    <t>76011000</t>
  </si>
  <si>
    <t>85443000</t>
  </si>
  <si>
    <t>85444290</t>
  </si>
  <si>
    <t>08119050</t>
  </si>
  <si>
    <t>15121191</t>
  </si>
  <si>
    <t>21021039</t>
  </si>
  <si>
    <t>25070020</t>
  </si>
  <si>
    <t>26011100</t>
  </si>
  <si>
    <t>26011200</t>
  </si>
  <si>
    <t>26140010</t>
  </si>
  <si>
    <t>26140090</t>
  </si>
  <si>
    <t>27060000</t>
  </si>
  <si>
    <t>27074000</t>
  </si>
  <si>
    <t>27079919</t>
  </si>
  <si>
    <t>41063110</t>
  </si>
  <si>
    <t>44029000</t>
  </si>
  <si>
    <t>44039190</t>
  </si>
  <si>
    <t>44071091</t>
  </si>
  <si>
    <t>44071093</t>
  </si>
  <si>
    <t>44079190</t>
  </si>
  <si>
    <t>44079998</t>
  </si>
  <si>
    <t>44123200</t>
  </si>
  <si>
    <t>62021100</t>
  </si>
  <si>
    <t>72051000</t>
  </si>
  <si>
    <t>72052900</t>
  </si>
  <si>
    <t>72083900</t>
  </si>
  <si>
    <t>72085120</t>
  </si>
  <si>
    <t>72085191</t>
  </si>
  <si>
    <t>72085198</t>
  </si>
  <si>
    <t>72085291</t>
  </si>
  <si>
    <t>72085299</t>
  </si>
  <si>
    <t>72171090</t>
  </si>
  <si>
    <t>72285020</t>
  </si>
  <si>
    <t>72285040</t>
  </si>
  <si>
    <t>72286080</t>
  </si>
  <si>
    <t>73044100</t>
  </si>
  <si>
    <t>73045938</t>
  </si>
  <si>
    <t>№
п/п</t>
  </si>
  <si>
    <t xml:space="preserve">Загальний імпорт до Чехії </t>
  </si>
  <si>
    <t>±, %</t>
  </si>
  <si>
    <t>тони</t>
  </si>
  <si>
    <t>одиниці</t>
  </si>
  <si>
    <t>чорниця</t>
  </si>
  <si>
    <t xml:space="preserve">олія соняшникова нерафінована </t>
  </si>
  <si>
    <t>каолін</t>
  </si>
  <si>
    <t>руди та концентрати залізні агломеровані</t>
  </si>
  <si>
    <t>ільменіт та його концентрати</t>
  </si>
  <si>
    <t>нафталін</t>
  </si>
  <si>
    <t>шкіри свиней</t>
  </si>
  <si>
    <t>вугілля деревне</t>
  </si>
  <si>
    <t>лісоматеріали</t>
  </si>
  <si>
    <t>вироби з деревини</t>
  </si>
  <si>
    <t>пальта, плащі жіночі трикотажні</t>
  </si>
  <si>
    <t>порошок з заліза і нелегованої сталі</t>
  </si>
  <si>
    <t>прокат плоский з нелегованої сталі</t>
  </si>
  <si>
    <t>прутки та бруски з легованої сталі</t>
  </si>
  <si>
    <t>труби, трубки і профілі порожнисті, безшовні із нержавіючої сталі</t>
  </si>
  <si>
    <t>труби, трубки і профілі порожнисті, безшовні з легованої сталі</t>
  </si>
  <si>
    <t>вироби кухонні з заліза, сталі</t>
  </si>
  <si>
    <t>алюміній нелегований</t>
  </si>
  <si>
    <t>сплави алюмінію</t>
  </si>
  <si>
    <t>електричний ізольований провід для автомомобілів, провода запалювання</t>
  </si>
  <si>
    <t>провода електричні</t>
  </si>
  <si>
    <t>гранули з чавуну, заліза, сталі</t>
  </si>
  <si>
    <t>Обсяг імпорту продукції  з України до Чехії</t>
  </si>
  <si>
    <t>Код</t>
  </si>
  <si>
    <t>Назва продукції</t>
  </si>
  <si>
    <t>%</t>
  </si>
  <si>
    <t>тис.дол. 
США</t>
  </si>
  <si>
    <t>Середня експортна ціна імпортованої з України продукції в Чехію</t>
  </si>
  <si>
    <t>в Чеській Республіці</t>
  </si>
  <si>
    <t>Питома вага 
імпорту з України
 (ваговий вимір) 
у загальному 
імпорті до Чехії</t>
  </si>
  <si>
    <t>руди та концентрати титанові та інше</t>
  </si>
  <si>
    <t>прокат, не в рулонах, без подальшої обробки, крім гарячої прокатки</t>
  </si>
  <si>
    <t>дріт з заліза</t>
  </si>
  <si>
    <t>28492000</t>
  </si>
  <si>
    <t>29152100</t>
  </si>
  <si>
    <t>29153100</t>
  </si>
  <si>
    <t>32061100</t>
  </si>
  <si>
    <t>оцтова кислота</t>
  </si>
  <si>
    <t>етилацетат</t>
  </si>
  <si>
    <t>препарати виготовлені на основі діоксиду</t>
  </si>
  <si>
    <t>72023000</t>
  </si>
  <si>
    <t>феросилікомарганець</t>
  </si>
  <si>
    <t>72283041</t>
  </si>
  <si>
    <t>бруски без подальшої обробки після гарячої прокатки, гарячого волочіння або пресування</t>
  </si>
  <si>
    <t>76012099</t>
  </si>
  <si>
    <t>карбіди кремнію</t>
  </si>
  <si>
    <t>тис.дол.
США</t>
  </si>
  <si>
    <t>руди та концентрати залізні неагломеровані</t>
  </si>
  <si>
    <t>дріжджі пекарські</t>
  </si>
  <si>
    <t>прутки та бруски без подальшої обробки після гарячої прокатки,гарячого волочіння, або пресування з легованої сталі</t>
  </si>
  <si>
    <t>смоли кам'яновугільні та буровугільні, торф'яні та інші мінеральні смоли</t>
  </si>
  <si>
    <t>олії легкі сирець, та інші, до 90% обсягу дестилюються до 200º</t>
  </si>
  <si>
    <t>у складі Посольства України</t>
  </si>
  <si>
    <t>1 кв.
2009р.</t>
  </si>
  <si>
    <t>1 кв. 2009р.</t>
  </si>
  <si>
    <t>Торговельно-економічна місія</t>
  </si>
  <si>
    <r>
      <t xml:space="preserve">Показники імпорту з України до Чеської Республіки у 1 кварталі 2009р. та 2 кварталі 2009р.
</t>
    </r>
    <r>
      <rPr>
        <sz val="14"/>
        <rFont val="Times New Roman"/>
        <family val="1"/>
      </rPr>
      <t>(</t>
    </r>
    <r>
      <rPr>
        <b/>
        <i/>
        <sz val="11"/>
        <rFont val="Times New Roman"/>
        <family val="1"/>
      </rPr>
      <t>За даними Чеського статистичного управління)</t>
    </r>
  </si>
  <si>
    <t>2 кв. 2009р.</t>
  </si>
  <si>
    <t>2 кв.
2009р.</t>
  </si>
  <si>
    <t>2 кв.
2009р.
з України</t>
  </si>
  <si>
    <t xml:space="preserve"> 2 кв.
2009р.
з усіх країн</t>
  </si>
  <si>
    <t>1 к.
2009р.</t>
  </si>
  <si>
    <t xml:space="preserve"> </t>
  </si>
  <si>
    <t>-</t>
  </si>
  <si>
    <t xml:space="preserve">Додаток 6 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</si>
</sst>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,###,###,###,##0"/>
    <numFmt numFmtId="181" formatCode="#,##0&quot;р.&quot;"/>
    <numFmt numFmtId="182" formatCode="#,##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00_р_."/>
    <numFmt numFmtId="189" formatCode="#,##0.00_р_."/>
    <numFmt numFmtId="190" formatCode="0.000"/>
    <numFmt numFmtId="191" formatCode="0.0"/>
    <numFmt numFmtId="192" formatCode="##,###,###,###,##0.0"/>
    <numFmt numFmtId="193" formatCode="##,###,###,###,##0.00"/>
    <numFmt numFmtId="194" formatCode="##,###,###,###,##0.000"/>
    <numFmt numFmtId="195" formatCode="[$-422]d\ mmmm\ yyyy&quot; р.&quot;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i/>
      <u val="single"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14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0" fillId="21" borderId="9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9" fontId="3" fillId="0" borderId="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7" fontId="1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187" fontId="3" fillId="0" borderId="0" xfId="0" applyNumberFormat="1" applyFont="1" applyFill="1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80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/>
    </xf>
    <xf numFmtId="188" fontId="13" fillId="0" borderId="10" xfId="0" applyNumberFormat="1" applyFont="1" applyFill="1" applyBorder="1" applyAlignment="1">
      <alignment horizontal="center"/>
    </xf>
    <xf numFmtId="187" fontId="13" fillId="0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94" fontId="1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3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88" fontId="9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zoomScale="115" zoomScaleNormal="115" zoomScalePageLayoutView="0" workbookViewId="0" topLeftCell="A52">
      <selection activeCell="A2" sqref="A2:U2"/>
    </sheetView>
  </sheetViews>
  <sheetFormatPr defaultColWidth="9.00390625" defaultRowHeight="12.75"/>
  <cols>
    <col min="1" max="1" width="2.625" style="31" customWidth="1"/>
    <col min="2" max="2" width="7.125" style="32" customWidth="1"/>
    <col min="3" max="3" width="13.375" style="33" customWidth="1"/>
    <col min="4" max="4" width="7.75390625" style="1" customWidth="1"/>
    <col min="5" max="5" width="5.625" style="1" customWidth="1"/>
    <col min="6" max="6" width="7.125" style="1" customWidth="1"/>
    <col min="7" max="7" width="5.625" style="1" customWidth="1"/>
    <col min="8" max="8" width="5.75390625" style="2" customWidth="1"/>
    <col min="9" max="9" width="6.25390625" style="8" customWidth="1"/>
    <col min="10" max="10" width="6.875" style="8" customWidth="1"/>
    <col min="11" max="11" width="8.125" style="2" customWidth="1"/>
    <col min="12" max="12" width="8.375" style="8" customWidth="1"/>
    <col min="13" max="13" width="5.625" style="1" customWidth="1"/>
    <col min="14" max="14" width="7.25390625" style="8" customWidth="1"/>
    <col min="15" max="15" width="5.625" style="1" customWidth="1"/>
    <col min="16" max="17" width="7.00390625" style="8" customWidth="1"/>
    <col min="18" max="18" width="7.625" style="3" customWidth="1"/>
    <col min="19" max="19" width="6.875" style="3" customWidth="1"/>
    <col min="20" max="21" width="7.375" style="34" customWidth="1"/>
    <col min="22" max="16384" width="9.125" style="1" customWidth="1"/>
  </cols>
  <sheetData>
    <row r="1" spans="1:21" ht="15">
      <c r="A1" s="62" t="s">
        <v>108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40.5" customHeight="1">
      <c r="A2" s="81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22" customFormat="1" ht="25.5" customHeight="1">
      <c r="A3" s="23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5" customFormat="1" ht="72.75" customHeight="1">
      <c r="A4" s="63" t="s">
        <v>39</v>
      </c>
      <c r="B4" s="63"/>
      <c r="C4" s="69"/>
      <c r="D4" s="76" t="s">
        <v>66</v>
      </c>
      <c r="E4" s="76"/>
      <c r="F4" s="76"/>
      <c r="G4" s="76"/>
      <c r="H4" s="76"/>
      <c r="I4" s="76"/>
      <c r="J4" s="76"/>
      <c r="K4" s="76"/>
      <c r="L4" s="77" t="s">
        <v>40</v>
      </c>
      <c r="M4" s="77"/>
      <c r="N4" s="77"/>
      <c r="O4" s="77"/>
      <c r="P4" s="77"/>
      <c r="Q4" s="77"/>
      <c r="R4" s="65" t="s">
        <v>71</v>
      </c>
      <c r="S4" s="65"/>
      <c r="T4" s="66" t="s">
        <v>73</v>
      </c>
      <c r="U4" s="66"/>
    </row>
    <row r="5" spans="1:21" s="25" customFormat="1" ht="40.5" customHeight="1">
      <c r="A5" s="63"/>
      <c r="B5" s="63"/>
      <c r="C5" s="70"/>
      <c r="D5" s="63" t="s">
        <v>98</v>
      </c>
      <c r="E5" s="64"/>
      <c r="F5" s="63" t="s">
        <v>101</v>
      </c>
      <c r="G5" s="64"/>
      <c r="H5" s="67" t="s">
        <v>41</v>
      </c>
      <c r="I5" s="7" t="s">
        <v>97</v>
      </c>
      <c r="J5" s="7" t="s">
        <v>102</v>
      </c>
      <c r="K5" s="67" t="s">
        <v>41</v>
      </c>
      <c r="L5" s="63" t="s">
        <v>98</v>
      </c>
      <c r="M5" s="64"/>
      <c r="N5" s="63" t="s">
        <v>101</v>
      </c>
      <c r="O5" s="64"/>
      <c r="P5" s="7" t="s">
        <v>97</v>
      </c>
      <c r="Q5" s="7" t="s">
        <v>102</v>
      </c>
      <c r="R5" s="5" t="s">
        <v>103</v>
      </c>
      <c r="S5" s="5" t="s">
        <v>104</v>
      </c>
      <c r="T5" s="7" t="s">
        <v>97</v>
      </c>
      <c r="U5" s="7" t="s">
        <v>102</v>
      </c>
    </row>
    <row r="6" spans="1:21" s="25" customFormat="1" ht="27">
      <c r="A6" s="63"/>
      <c r="B6" s="6" t="s">
        <v>67</v>
      </c>
      <c r="C6" s="6" t="s">
        <v>68</v>
      </c>
      <c r="D6" s="7" t="s">
        <v>42</v>
      </c>
      <c r="E6" s="6" t="s">
        <v>43</v>
      </c>
      <c r="F6" s="7" t="s">
        <v>42</v>
      </c>
      <c r="G6" s="6" t="s">
        <v>43</v>
      </c>
      <c r="H6" s="67"/>
      <c r="I6" s="7" t="s">
        <v>90</v>
      </c>
      <c r="J6" s="7" t="s">
        <v>90</v>
      </c>
      <c r="K6" s="67"/>
      <c r="L6" s="7" t="s">
        <v>42</v>
      </c>
      <c r="M6" s="6" t="s">
        <v>43</v>
      </c>
      <c r="N6" s="7" t="s">
        <v>42</v>
      </c>
      <c r="O6" s="6" t="s">
        <v>43</v>
      </c>
      <c r="P6" s="7" t="s">
        <v>90</v>
      </c>
      <c r="Q6" s="7" t="s">
        <v>90</v>
      </c>
      <c r="R6" s="5" t="s">
        <v>90</v>
      </c>
      <c r="S6" s="5" t="s">
        <v>70</v>
      </c>
      <c r="T6" s="26" t="s">
        <v>69</v>
      </c>
      <c r="U6" s="26" t="s">
        <v>69</v>
      </c>
    </row>
    <row r="7" spans="1:21" ht="11.25">
      <c r="A7" s="82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</row>
    <row r="8" spans="1:21" ht="11.25">
      <c r="A8" s="82"/>
      <c r="B8" s="11" t="s">
        <v>5</v>
      </c>
      <c r="C8" s="27" t="s">
        <v>44</v>
      </c>
      <c r="D8" s="17">
        <v>20</v>
      </c>
      <c r="E8" s="16"/>
      <c r="F8" s="60">
        <v>9</v>
      </c>
      <c r="G8" s="16"/>
      <c r="H8" s="13">
        <v>-0.55</v>
      </c>
      <c r="I8" s="17">
        <v>64</v>
      </c>
      <c r="J8" s="49">
        <v>25</v>
      </c>
      <c r="K8" s="13">
        <v>-0.61</v>
      </c>
      <c r="L8" s="17">
        <v>80</v>
      </c>
      <c r="M8" s="16"/>
      <c r="N8" s="47">
        <v>79</v>
      </c>
      <c r="O8" s="16"/>
      <c r="P8" s="17">
        <v>318</v>
      </c>
      <c r="Q8" s="49">
        <v>276</v>
      </c>
      <c r="R8" s="14">
        <f aca="true" t="shared" si="0" ref="R8:R21">J8/F8</f>
        <v>2.7777777777777777</v>
      </c>
      <c r="S8" s="14">
        <f>Q8/N8</f>
        <v>3.4936708860759493</v>
      </c>
      <c r="T8" s="28">
        <f>I8/P8</f>
        <v>0.20125786163522014</v>
      </c>
      <c r="U8" s="28">
        <f>J8/Q8</f>
        <v>0.09057971014492754</v>
      </c>
    </row>
    <row r="9" spans="1:21" ht="21" customHeight="1">
      <c r="A9" s="24">
        <v>2</v>
      </c>
      <c r="B9" s="11" t="s">
        <v>6</v>
      </c>
      <c r="C9" s="27" t="s">
        <v>45</v>
      </c>
      <c r="D9" s="17">
        <v>1192</v>
      </c>
      <c r="E9" s="16"/>
      <c r="F9" s="47">
        <v>132</v>
      </c>
      <c r="G9" s="16"/>
      <c r="H9" s="13">
        <v>-0.89</v>
      </c>
      <c r="I9" s="17">
        <v>944</v>
      </c>
      <c r="J9" s="49">
        <v>126</v>
      </c>
      <c r="K9" s="13">
        <v>-0.87</v>
      </c>
      <c r="L9" s="17">
        <v>1284</v>
      </c>
      <c r="M9" s="16"/>
      <c r="N9" s="47">
        <v>1147</v>
      </c>
      <c r="O9" s="16"/>
      <c r="P9" s="17">
        <v>1071</v>
      </c>
      <c r="Q9" s="47">
        <v>1436</v>
      </c>
      <c r="R9" s="14">
        <f t="shared" si="0"/>
        <v>0.9545454545454546</v>
      </c>
      <c r="S9" s="14">
        <f aca="true" t="shared" si="1" ref="S9:S15">Q9/N9</f>
        <v>1.2519616390584132</v>
      </c>
      <c r="T9" s="28">
        <f aca="true" t="shared" si="2" ref="T9:T21">I9/P9</f>
        <v>0.8814192343604108</v>
      </c>
      <c r="U9" s="28">
        <f aca="true" t="shared" si="3" ref="U9:U21">J9/Q9</f>
        <v>0.08774373259052924</v>
      </c>
    </row>
    <row r="10" spans="1:22" ht="11.25">
      <c r="A10" s="24">
        <v>3</v>
      </c>
      <c r="B10" s="11" t="s">
        <v>7</v>
      </c>
      <c r="C10" s="27" t="s">
        <v>92</v>
      </c>
      <c r="D10" s="17">
        <v>702</v>
      </c>
      <c r="E10" s="16"/>
      <c r="F10" s="47">
        <v>813</v>
      </c>
      <c r="G10" s="16"/>
      <c r="H10" s="13">
        <v>0.16</v>
      </c>
      <c r="I10" s="17">
        <v>408</v>
      </c>
      <c r="J10" s="49">
        <v>502</v>
      </c>
      <c r="K10" s="13">
        <v>0.42</v>
      </c>
      <c r="L10" s="17">
        <v>4151</v>
      </c>
      <c r="M10" s="16"/>
      <c r="N10" s="47">
        <v>4044</v>
      </c>
      <c r="O10" s="16"/>
      <c r="P10" s="17">
        <v>3366</v>
      </c>
      <c r="Q10" s="47">
        <v>3463</v>
      </c>
      <c r="R10" s="14">
        <f t="shared" si="0"/>
        <v>0.6174661746617466</v>
      </c>
      <c r="S10" s="14">
        <f t="shared" si="1"/>
        <v>0.8563303659742829</v>
      </c>
      <c r="T10" s="28">
        <f t="shared" si="2"/>
        <v>0.12121212121212122</v>
      </c>
      <c r="U10" s="28">
        <f t="shared" si="3"/>
        <v>0.144961016459717</v>
      </c>
      <c r="V10" s="29"/>
    </row>
    <row r="11" spans="1:21" ht="11.25">
      <c r="A11" s="24">
        <v>4</v>
      </c>
      <c r="B11" s="11" t="s">
        <v>8</v>
      </c>
      <c r="C11" s="27" t="s">
        <v>46</v>
      </c>
      <c r="D11" s="17">
        <v>889</v>
      </c>
      <c r="E11" s="16"/>
      <c r="F11" s="47">
        <v>129</v>
      </c>
      <c r="G11" s="16"/>
      <c r="H11" s="13">
        <v>-0.89</v>
      </c>
      <c r="I11" s="17">
        <v>115</v>
      </c>
      <c r="J11" s="49">
        <v>20</v>
      </c>
      <c r="K11" s="13">
        <v>-0.83</v>
      </c>
      <c r="L11" s="17">
        <v>1927</v>
      </c>
      <c r="M11" s="16"/>
      <c r="N11" s="47">
        <v>1100</v>
      </c>
      <c r="O11" s="16"/>
      <c r="P11" s="17">
        <v>476</v>
      </c>
      <c r="Q11" s="49">
        <v>295</v>
      </c>
      <c r="R11" s="14">
        <f t="shared" si="0"/>
        <v>0.15503875968992248</v>
      </c>
      <c r="S11" s="14">
        <f t="shared" si="1"/>
        <v>0.2681818181818182</v>
      </c>
      <c r="T11" s="28">
        <f t="shared" si="2"/>
        <v>0.2415966386554622</v>
      </c>
      <c r="U11" s="28">
        <f t="shared" si="3"/>
        <v>0.06779661016949153</v>
      </c>
    </row>
    <row r="12" spans="1:21" ht="31.5" customHeight="1">
      <c r="A12" s="24">
        <v>5</v>
      </c>
      <c r="B12" s="11" t="s">
        <v>9</v>
      </c>
      <c r="C12" s="27" t="s">
        <v>91</v>
      </c>
      <c r="D12" s="17">
        <v>281730</v>
      </c>
      <c r="E12" s="16"/>
      <c r="F12" s="47">
        <v>629704</v>
      </c>
      <c r="G12" s="16"/>
      <c r="H12" s="13">
        <v>1.24</v>
      </c>
      <c r="I12" s="17">
        <v>30731</v>
      </c>
      <c r="J12" s="47">
        <v>59770</v>
      </c>
      <c r="K12" s="13">
        <v>0.94</v>
      </c>
      <c r="L12" s="17">
        <v>325084</v>
      </c>
      <c r="M12" s="16"/>
      <c r="N12" s="47">
        <v>705423</v>
      </c>
      <c r="O12" s="16"/>
      <c r="P12" s="17">
        <v>37079</v>
      </c>
      <c r="Q12" s="47">
        <v>67971</v>
      </c>
      <c r="R12" s="14">
        <f t="shared" si="0"/>
        <v>0.09491761208440791</v>
      </c>
      <c r="S12" s="14">
        <f t="shared" si="1"/>
        <v>0.09635495298565541</v>
      </c>
      <c r="T12" s="28">
        <f t="shared" si="2"/>
        <v>0.8287979718978398</v>
      </c>
      <c r="U12" s="28">
        <f t="shared" si="3"/>
        <v>0.8793456032719836</v>
      </c>
    </row>
    <row r="13" spans="1:21" ht="29.25" customHeight="1">
      <c r="A13" s="24">
        <v>6</v>
      </c>
      <c r="B13" s="11" t="s">
        <v>10</v>
      </c>
      <c r="C13" s="27" t="s">
        <v>47</v>
      </c>
      <c r="D13" s="17">
        <v>23753</v>
      </c>
      <c r="E13" s="16"/>
      <c r="F13" s="47">
        <v>29019</v>
      </c>
      <c r="G13" s="16"/>
      <c r="H13" s="13">
        <v>0.22</v>
      </c>
      <c r="I13" s="17">
        <v>4557</v>
      </c>
      <c r="J13" s="47">
        <v>3638</v>
      </c>
      <c r="K13" s="13">
        <v>-0.2</v>
      </c>
      <c r="L13" s="17">
        <v>126100</v>
      </c>
      <c r="M13" s="16"/>
      <c r="N13" s="47">
        <v>86841</v>
      </c>
      <c r="O13" s="16"/>
      <c r="P13" s="17">
        <v>21531</v>
      </c>
      <c r="Q13" s="47">
        <v>6834</v>
      </c>
      <c r="R13" s="14">
        <f t="shared" si="0"/>
        <v>0.1253661394258934</v>
      </c>
      <c r="S13" s="14">
        <f t="shared" si="1"/>
        <v>0.07869554703423498</v>
      </c>
      <c r="T13" s="28">
        <f t="shared" si="2"/>
        <v>0.21164832102549813</v>
      </c>
      <c r="U13" s="28">
        <f t="shared" si="3"/>
        <v>0.5323383084577115</v>
      </c>
    </row>
    <row r="14" spans="1:21" ht="19.5">
      <c r="A14" s="24">
        <v>7</v>
      </c>
      <c r="B14" s="11" t="s">
        <v>11</v>
      </c>
      <c r="C14" s="27" t="s">
        <v>48</v>
      </c>
      <c r="D14" s="17">
        <v>30030</v>
      </c>
      <c r="E14" s="16"/>
      <c r="F14" s="47">
        <v>30796</v>
      </c>
      <c r="G14" s="16"/>
      <c r="H14" s="13">
        <v>0.03</v>
      </c>
      <c r="I14" s="17">
        <v>5279</v>
      </c>
      <c r="J14" s="47">
        <v>5561</v>
      </c>
      <c r="K14" s="13">
        <v>0.05</v>
      </c>
      <c r="L14" s="17">
        <v>32687</v>
      </c>
      <c r="M14" s="16"/>
      <c r="N14" s="47">
        <v>30796</v>
      </c>
      <c r="O14" s="16"/>
      <c r="P14" s="17">
        <v>5769</v>
      </c>
      <c r="Q14" s="47">
        <v>5561</v>
      </c>
      <c r="R14" s="14">
        <f t="shared" si="0"/>
        <v>0.18057539940251982</v>
      </c>
      <c r="S14" s="14">
        <f t="shared" si="1"/>
        <v>0.18057539940251982</v>
      </c>
      <c r="T14" s="28">
        <f t="shared" si="2"/>
        <v>0.9150632691974345</v>
      </c>
      <c r="U14" s="28">
        <f t="shared" si="3"/>
        <v>1</v>
      </c>
    </row>
    <row r="15" spans="1:21" ht="27.75" customHeight="1">
      <c r="A15" s="24">
        <v>8</v>
      </c>
      <c r="B15" s="11" t="s">
        <v>12</v>
      </c>
      <c r="C15" s="27" t="s">
        <v>74</v>
      </c>
      <c r="D15" s="17">
        <v>457</v>
      </c>
      <c r="E15" s="16"/>
      <c r="F15" s="47">
        <v>399</v>
      </c>
      <c r="G15" s="16"/>
      <c r="H15" s="13">
        <v>-0.13</v>
      </c>
      <c r="I15" s="17">
        <v>326</v>
      </c>
      <c r="J15" s="49">
        <v>290</v>
      </c>
      <c r="K15" s="13">
        <v>-0.11</v>
      </c>
      <c r="L15" s="17">
        <v>457</v>
      </c>
      <c r="M15" s="16"/>
      <c r="N15" s="47">
        <v>399</v>
      </c>
      <c r="O15" s="16"/>
      <c r="P15" s="17">
        <v>326</v>
      </c>
      <c r="Q15" s="49">
        <v>290</v>
      </c>
      <c r="R15" s="14">
        <f t="shared" si="0"/>
        <v>0.7268170426065163</v>
      </c>
      <c r="S15" s="14">
        <f t="shared" si="1"/>
        <v>0.7268170426065163</v>
      </c>
      <c r="T15" s="28">
        <f t="shared" si="2"/>
        <v>1</v>
      </c>
      <c r="U15" s="28">
        <f t="shared" si="3"/>
        <v>1</v>
      </c>
    </row>
    <row r="16" spans="1:21" ht="38.25" customHeight="1">
      <c r="A16" s="24">
        <v>9</v>
      </c>
      <c r="B16" s="11" t="s">
        <v>13</v>
      </c>
      <c r="C16" s="27" t="s">
        <v>94</v>
      </c>
      <c r="D16" s="17">
        <v>4731</v>
      </c>
      <c r="E16" s="16"/>
      <c r="F16" s="47">
        <v>9329</v>
      </c>
      <c r="G16" s="16"/>
      <c r="H16" s="13">
        <v>0.97</v>
      </c>
      <c r="I16" s="17">
        <v>1302</v>
      </c>
      <c r="J16" s="47">
        <v>2157</v>
      </c>
      <c r="K16" s="13">
        <v>0.66</v>
      </c>
      <c r="L16" s="17">
        <v>52765</v>
      </c>
      <c r="M16" s="16"/>
      <c r="N16" s="47">
        <v>46379</v>
      </c>
      <c r="O16" s="16"/>
      <c r="P16" s="17">
        <v>9601</v>
      </c>
      <c r="Q16" s="47">
        <v>9992</v>
      </c>
      <c r="R16" s="14">
        <f t="shared" si="0"/>
        <v>0.23121449244291992</v>
      </c>
      <c r="S16" s="14">
        <f aca="true" t="shared" si="4" ref="S16:S21">Q16/N16</f>
        <v>0.2154423338148731</v>
      </c>
      <c r="T16" s="28">
        <f t="shared" si="2"/>
        <v>0.1356108738673055</v>
      </c>
      <c r="U16" s="28">
        <f t="shared" si="3"/>
        <v>0.21587269815852683</v>
      </c>
    </row>
    <row r="17" spans="1:21" ht="11.25">
      <c r="A17" s="24">
        <v>10</v>
      </c>
      <c r="B17" s="11" t="s">
        <v>14</v>
      </c>
      <c r="C17" s="27" t="s">
        <v>49</v>
      </c>
      <c r="D17" s="17">
        <v>6054</v>
      </c>
      <c r="E17" s="16"/>
      <c r="F17" s="47">
        <v>6220</v>
      </c>
      <c r="G17" s="16"/>
      <c r="H17" s="13">
        <v>0.03</v>
      </c>
      <c r="I17" s="17">
        <v>1483</v>
      </c>
      <c r="J17" s="47">
        <v>1580</v>
      </c>
      <c r="K17" s="13">
        <v>0.07</v>
      </c>
      <c r="L17" s="17">
        <v>6296</v>
      </c>
      <c r="M17" s="16"/>
      <c r="N17" s="47">
        <v>6293</v>
      </c>
      <c r="O17" s="16"/>
      <c r="P17" s="17">
        <v>1604</v>
      </c>
      <c r="Q17" s="47">
        <v>1634</v>
      </c>
      <c r="R17" s="14">
        <f t="shared" si="0"/>
        <v>0.2540192926045016</v>
      </c>
      <c r="S17" s="14">
        <f t="shared" si="4"/>
        <v>0.25965358334657557</v>
      </c>
      <c r="T17" s="28">
        <f t="shared" si="2"/>
        <v>0.9245635910224439</v>
      </c>
      <c r="U17" s="28">
        <f t="shared" si="3"/>
        <v>0.966952264381885</v>
      </c>
    </row>
    <row r="18" spans="1:21" ht="39">
      <c r="A18" s="24">
        <v>11</v>
      </c>
      <c r="B18" s="11" t="s">
        <v>15</v>
      </c>
      <c r="C18" s="27" t="s">
        <v>95</v>
      </c>
      <c r="D18" s="17">
        <v>6757</v>
      </c>
      <c r="E18" s="16"/>
      <c r="F18" s="47">
        <v>7320</v>
      </c>
      <c r="G18" s="16"/>
      <c r="H18" s="13">
        <v>0.08</v>
      </c>
      <c r="I18" s="17">
        <v>1560</v>
      </c>
      <c r="J18" s="47">
        <v>1622</v>
      </c>
      <c r="K18" s="13">
        <v>0.04</v>
      </c>
      <c r="L18" s="17">
        <v>6757</v>
      </c>
      <c r="M18" s="16"/>
      <c r="N18" s="47">
        <v>7320</v>
      </c>
      <c r="O18" s="16"/>
      <c r="P18" s="17">
        <v>1560</v>
      </c>
      <c r="Q18" s="47">
        <v>1622</v>
      </c>
      <c r="R18" s="14">
        <f t="shared" si="0"/>
        <v>0.22158469945355191</v>
      </c>
      <c r="S18" s="14">
        <f t="shared" si="4"/>
        <v>0.22158469945355191</v>
      </c>
      <c r="T18" s="28">
        <f t="shared" si="2"/>
        <v>1</v>
      </c>
      <c r="U18" s="28">
        <f t="shared" si="3"/>
        <v>1</v>
      </c>
    </row>
    <row r="19" spans="1:21" ht="11.25">
      <c r="A19" s="24">
        <v>12</v>
      </c>
      <c r="B19" s="11" t="s">
        <v>77</v>
      </c>
      <c r="C19" s="27" t="s">
        <v>89</v>
      </c>
      <c r="D19" s="12">
        <v>1116</v>
      </c>
      <c r="E19" s="12"/>
      <c r="F19" s="47">
        <v>690</v>
      </c>
      <c r="G19" s="12"/>
      <c r="H19" s="13">
        <v>-0.38</v>
      </c>
      <c r="I19" s="17">
        <v>902</v>
      </c>
      <c r="J19" s="49">
        <v>579</v>
      </c>
      <c r="K19" s="13">
        <v>-0.36</v>
      </c>
      <c r="L19" s="12">
        <v>2983</v>
      </c>
      <c r="M19" s="17"/>
      <c r="N19" s="47">
        <v>2271</v>
      </c>
      <c r="O19" s="17"/>
      <c r="P19" s="17">
        <v>3054</v>
      </c>
      <c r="Q19" s="47">
        <v>2169</v>
      </c>
      <c r="R19" s="14">
        <f t="shared" si="0"/>
        <v>0.8391304347826087</v>
      </c>
      <c r="S19" s="14">
        <f t="shared" si="4"/>
        <v>0.9550858652575958</v>
      </c>
      <c r="T19" s="28">
        <f t="shared" si="2"/>
        <v>0.2953503601833661</v>
      </c>
      <c r="U19" s="28">
        <f t="shared" si="3"/>
        <v>0.2669432918395574</v>
      </c>
    </row>
    <row r="20" spans="1:21" ht="11.25">
      <c r="A20" s="24">
        <v>13</v>
      </c>
      <c r="B20" s="11" t="s">
        <v>78</v>
      </c>
      <c r="C20" s="27" t="s">
        <v>81</v>
      </c>
      <c r="D20" s="12">
        <v>87</v>
      </c>
      <c r="E20" s="12"/>
      <c r="F20" s="47">
        <v>90</v>
      </c>
      <c r="G20" s="12"/>
      <c r="H20" s="13">
        <v>0.03</v>
      </c>
      <c r="I20" s="17">
        <v>60</v>
      </c>
      <c r="J20" s="49">
        <v>58</v>
      </c>
      <c r="K20" s="13">
        <v>-0.03</v>
      </c>
      <c r="L20" s="12">
        <v>348</v>
      </c>
      <c r="M20" s="17"/>
      <c r="N20" s="47">
        <v>319</v>
      </c>
      <c r="O20" s="17"/>
      <c r="P20" s="17">
        <v>236</v>
      </c>
      <c r="Q20" s="49">
        <v>222</v>
      </c>
      <c r="R20" s="14">
        <f t="shared" si="0"/>
        <v>0.6444444444444445</v>
      </c>
      <c r="S20" s="14">
        <f t="shared" si="4"/>
        <v>0.6959247648902821</v>
      </c>
      <c r="T20" s="28">
        <f t="shared" si="2"/>
        <v>0.2542372881355932</v>
      </c>
      <c r="U20" s="28">
        <f t="shared" si="3"/>
        <v>0.26126126126126126</v>
      </c>
    </row>
    <row r="21" spans="1:21" ht="11.25">
      <c r="A21" s="24">
        <v>14</v>
      </c>
      <c r="B21" s="11" t="s">
        <v>79</v>
      </c>
      <c r="C21" s="27" t="s">
        <v>82</v>
      </c>
      <c r="D21" s="12">
        <v>87</v>
      </c>
      <c r="E21" s="12"/>
      <c r="F21" s="47">
        <v>189</v>
      </c>
      <c r="G21" s="12"/>
      <c r="H21" s="13">
        <v>1.17</v>
      </c>
      <c r="I21" s="17">
        <v>81</v>
      </c>
      <c r="J21" s="49">
        <v>170</v>
      </c>
      <c r="K21" s="13">
        <v>1.1</v>
      </c>
      <c r="L21" s="12">
        <v>422</v>
      </c>
      <c r="M21" s="17"/>
      <c r="N21" s="47">
        <v>700</v>
      </c>
      <c r="O21" s="17"/>
      <c r="P21" s="17">
        <v>373</v>
      </c>
      <c r="Q21" s="49">
        <v>639</v>
      </c>
      <c r="R21" s="14">
        <f t="shared" si="0"/>
        <v>0.8994708994708994</v>
      </c>
      <c r="S21" s="14">
        <f t="shared" si="4"/>
        <v>0.9128571428571428</v>
      </c>
      <c r="T21" s="28">
        <f t="shared" si="2"/>
        <v>0.21715817694369974</v>
      </c>
      <c r="U21" s="28">
        <f t="shared" si="3"/>
        <v>0.26604068857589985</v>
      </c>
    </row>
    <row r="22" spans="1:21" s="25" customFormat="1" ht="72.75" customHeight="1">
      <c r="A22" s="63" t="s">
        <v>39</v>
      </c>
      <c r="B22" s="63"/>
      <c r="C22" s="69"/>
      <c r="D22" s="76" t="s">
        <v>66</v>
      </c>
      <c r="E22" s="76"/>
      <c r="F22" s="76"/>
      <c r="G22" s="76"/>
      <c r="H22" s="76"/>
      <c r="I22" s="76"/>
      <c r="J22" s="76"/>
      <c r="K22" s="76"/>
      <c r="L22" s="77" t="s">
        <v>40</v>
      </c>
      <c r="M22" s="77"/>
      <c r="N22" s="77"/>
      <c r="O22" s="77"/>
      <c r="P22" s="77"/>
      <c r="Q22" s="77"/>
      <c r="R22" s="65" t="s">
        <v>71</v>
      </c>
      <c r="S22" s="65"/>
      <c r="T22" s="66" t="s">
        <v>73</v>
      </c>
      <c r="U22" s="66"/>
    </row>
    <row r="23" spans="1:21" s="25" customFormat="1" ht="40.5" customHeight="1">
      <c r="A23" s="63"/>
      <c r="B23" s="63"/>
      <c r="C23" s="70"/>
      <c r="D23" s="63" t="s">
        <v>98</v>
      </c>
      <c r="E23" s="64"/>
      <c r="F23" s="63" t="s">
        <v>101</v>
      </c>
      <c r="G23" s="64"/>
      <c r="H23" s="67" t="s">
        <v>41</v>
      </c>
      <c r="I23" s="7" t="s">
        <v>97</v>
      </c>
      <c r="J23" s="7" t="s">
        <v>102</v>
      </c>
      <c r="K23" s="67" t="s">
        <v>41</v>
      </c>
      <c r="L23" s="63" t="s">
        <v>98</v>
      </c>
      <c r="M23" s="64"/>
      <c r="N23" s="63" t="s">
        <v>101</v>
      </c>
      <c r="O23" s="64"/>
      <c r="P23" s="7" t="s">
        <v>97</v>
      </c>
      <c r="Q23" s="7" t="s">
        <v>102</v>
      </c>
      <c r="R23" s="5" t="s">
        <v>103</v>
      </c>
      <c r="S23" s="5" t="s">
        <v>104</v>
      </c>
      <c r="T23" s="7" t="s">
        <v>97</v>
      </c>
      <c r="U23" s="7" t="s">
        <v>102</v>
      </c>
    </row>
    <row r="24" spans="1:21" s="25" customFormat="1" ht="27">
      <c r="A24" s="63"/>
      <c r="B24" s="6" t="s">
        <v>67</v>
      </c>
      <c r="C24" s="6" t="s">
        <v>68</v>
      </c>
      <c r="D24" s="7" t="s">
        <v>42</v>
      </c>
      <c r="E24" s="6" t="s">
        <v>43</v>
      </c>
      <c r="F24" s="7" t="s">
        <v>42</v>
      </c>
      <c r="G24" s="6" t="s">
        <v>43</v>
      </c>
      <c r="H24" s="67"/>
      <c r="I24" s="7" t="s">
        <v>90</v>
      </c>
      <c r="J24" s="7" t="s">
        <v>90</v>
      </c>
      <c r="K24" s="67"/>
      <c r="L24" s="7" t="s">
        <v>42</v>
      </c>
      <c r="M24" s="6" t="s">
        <v>43</v>
      </c>
      <c r="N24" s="7" t="s">
        <v>42</v>
      </c>
      <c r="O24" s="6" t="s">
        <v>43</v>
      </c>
      <c r="P24" s="7" t="s">
        <v>90</v>
      </c>
      <c r="Q24" s="7" t="s">
        <v>90</v>
      </c>
      <c r="R24" s="5" t="s">
        <v>90</v>
      </c>
      <c r="S24" s="5" t="s">
        <v>70</v>
      </c>
      <c r="T24" s="26" t="s">
        <v>69</v>
      </c>
      <c r="U24" s="26" t="s">
        <v>69</v>
      </c>
    </row>
    <row r="25" spans="1:21" ht="11.25">
      <c r="A25" s="24"/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6">
        <v>13</v>
      </c>
      <c r="O25" s="6">
        <v>14</v>
      </c>
      <c r="P25" s="6">
        <v>15</v>
      </c>
      <c r="Q25" s="6">
        <v>16</v>
      </c>
      <c r="R25" s="6">
        <v>17</v>
      </c>
      <c r="S25" s="6">
        <v>18</v>
      </c>
      <c r="T25" s="6">
        <v>19</v>
      </c>
      <c r="U25" s="6">
        <v>20</v>
      </c>
    </row>
    <row r="26" spans="1:21" ht="30.75" customHeight="1">
      <c r="A26" s="24">
        <v>15</v>
      </c>
      <c r="B26" s="11" t="s">
        <v>80</v>
      </c>
      <c r="C26" s="27" t="s">
        <v>83</v>
      </c>
      <c r="D26" s="40">
        <v>48</v>
      </c>
      <c r="E26" s="40"/>
      <c r="F26" s="54">
        <v>82</v>
      </c>
      <c r="G26" s="40"/>
      <c r="H26" s="50">
        <v>0.7</v>
      </c>
      <c r="I26" s="51">
        <v>93</v>
      </c>
      <c r="J26" s="55">
        <v>144</v>
      </c>
      <c r="K26" s="50">
        <v>0.55</v>
      </c>
      <c r="L26" s="40">
        <v>1052</v>
      </c>
      <c r="M26" s="51"/>
      <c r="N26" s="46">
        <v>1476</v>
      </c>
      <c r="O26" s="51"/>
      <c r="P26" s="51">
        <v>2665</v>
      </c>
      <c r="Q26" s="56">
        <v>4006</v>
      </c>
      <c r="R26" s="52">
        <f>J26/F26</f>
        <v>1.7560975609756098</v>
      </c>
      <c r="S26" s="52">
        <f>Q26/N26</f>
        <v>2.714092140921409</v>
      </c>
      <c r="T26" s="53">
        <f>I26/P26</f>
        <v>0.0348968105065666</v>
      </c>
      <c r="U26" s="53">
        <f>J26/Q26</f>
        <v>0.03594608087868198</v>
      </c>
    </row>
    <row r="27" spans="1:21" ht="15" customHeight="1">
      <c r="A27" s="24">
        <v>16</v>
      </c>
      <c r="B27" s="11" t="s">
        <v>16</v>
      </c>
      <c r="C27" s="27" t="s">
        <v>50</v>
      </c>
      <c r="D27" s="57">
        <v>4</v>
      </c>
      <c r="E27" s="40">
        <v>1453</v>
      </c>
      <c r="F27" s="51"/>
      <c r="G27" s="40"/>
      <c r="H27" s="50">
        <v>-1</v>
      </c>
      <c r="I27" s="57">
        <v>12</v>
      </c>
      <c r="J27" s="57"/>
      <c r="K27" s="50">
        <v>-1</v>
      </c>
      <c r="L27" s="40">
        <v>4</v>
      </c>
      <c r="M27" s="51">
        <v>1453</v>
      </c>
      <c r="N27" s="40"/>
      <c r="O27" s="51"/>
      <c r="P27" s="51">
        <v>12</v>
      </c>
      <c r="Q27" s="51"/>
      <c r="R27" s="52" t="s">
        <v>107</v>
      </c>
      <c r="S27" s="52" t="s">
        <v>107</v>
      </c>
      <c r="T27" s="53">
        <f aca="true" t="shared" si="5" ref="T27:T38">I27/P27</f>
        <v>1</v>
      </c>
      <c r="U27" s="53" t="s">
        <v>107</v>
      </c>
    </row>
    <row r="28" spans="1:21" ht="17.25" customHeight="1">
      <c r="A28" s="24">
        <v>17</v>
      </c>
      <c r="B28" s="11" t="s">
        <v>17</v>
      </c>
      <c r="C28" s="27" t="s">
        <v>51</v>
      </c>
      <c r="D28" s="40">
        <v>879</v>
      </c>
      <c r="E28" s="40"/>
      <c r="F28" s="46">
        <v>1262</v>
      </c>
      <c r="G28" s="45"/>
      <c r="H28" s="50">
        <v>0.44</v>
      </c>
      <c r="I28" s="51">
        <v>338</v>
      </c>
      <c r="J28" s="37">
        <v>510</v>
      </c>
      <c r="K28" s="50">
        <v>0.51</v>
      </c>
      <c r="L28" s="40">
        <v>1606</v>
      </c>
      <c r="M28" s="51"/>
      <c r="N28" s="46">
        <v>2810</v>
      </c>
      <c r="O28" s="51"/>
      <c r="P28" s="51">
        <v>581</v>
      </c>
      <c r="Q28" s="46">
        <v>1505</v>
      </c>
      <c r="R28" s="52">
        <f>J29/F29</f>
        <v>0.21052631578947367</v>
      </c>
      <c r="S28" s="52">
        <f>Q28/N28</f>
        <v>0.5355871886120996</v>
      </c>
      <c r="T28" s="53">
        <f t="shared" si="5"/>
        <v>0.5817555938037866</v>
      </c>
      <c r="U28" s="53">
        <f aca="true" t="shared" si="6" ref="U28:U38">J28/Q28</f>
        <v>0.3388704318936877</v>
      </c>
    </row>
    <row r="29" spans="1:21" ht="11.25">
      <c r="A29" s="24">
        <v>18</v>
      </c>
      <c r="B29" s="11" t="s">
        <v>18</v>
      </c>
      <c r="C29" s="27" t="s">
        <v>52</v>
      </c>
      <c r="D29" s="40">
        <v>441</v>
      </c>
      <c r="E29" s="40">
        <v>387</v>
      </c>
      <c r="F29" s="46">
        <v>19</v>
      </c>
      <c r="G29" s="45">
        <v>18</v>
      </c>
      <c r="H29" s="50">
        <v>-0.96</v>
      </c>
      <c r="I29" s="51">
        <v>222</v>
      </c>
      <c r="J29" s="37">
        <v>4</v>
      </c>
      <c r="K29" s="50">
        <v>-0.98</v>
      </c>
      <c r="L29" s="40">
        <v>1938</v>
      </c>
      <c r="M29" s="51">
        <v>1968</v>
      </c>
      <c r="N29" s="46">
        <v>854</v>
      </c>
      <c r="O29" s="46">
        <v>1523</v>
      </c>
      <c r="P29" s="51">
        <v>1254</v>
      </c>
      <c r="Q29" s="46">
        <v>265</v>
      </c>
      <c r="R29" s="52">
        <f aca="true" t="shared" si="7" ref="R29:R34">J29/G29</f>
        <v>0.2222222222222222</v>
      </c>
      <c r="S29" s="52">
        <f aca="true" t="shared" si="8" ref="S29:S35">Q29/O29</f>
        <v>0.17399868680236374</v>
      </c>
      <c r="T29" s="53">
        <f t="shared" si="5"/>
        <v>0.17703349282296652</v>
      </c>
      <c r="U29" s="53">
        <f t="shared" si="6"/>
        <v>0.01509433962264151</v>
      </c>
    </row>
    <row r="30" spans="1:21" ht="16.5" customHeight="1">
      <c r="A30" s="24">
        <v>19</v>
      </c>
      <c r="B30" s="11" t="s">
        <v>19</v>
      </c>
      <c r="C30" s="27" t="s">
        <v>52</v>
      </c>
      <c r="D30" s="40">
        <v>1129</v>
      </c>
      <c r="E30" s="40">
        <v>1884</v>
      </c>
      <c r="F30" s="46">
        <v>755</v>
      </c>
      <c r="G30" s="46">
        <v>1349</v>
      </c>
      <c r="H30" s="50">
        <v>-0.37</v>
      </c>
      <c r="I30" s="51">
        <v>228</v>
      </c>
      <c r="J30" s="37">
        <v>204</v>
      </c>
      <c r="K30" s="50">
        <v>-0.11</v>
      </c>
      <c r="L30" s="40">
        <v>13188</v>
      </c>
      <c r="M30" s="51">
        <v>26423</v>
      </c>
      <c r="N30" s="46">
        <v>23159</v>
      </c>
      <c r="O30" s="46">
        <v>46279</v>
      </c>
      <c r="P30" s="51">
        <v>5026</v>
      </c>
      <c r="Q30" s="46">
        <v>8404</v>
      </c>
      <c r="R30" s="52">
        <f t="shared" si="7"/>
        <v>0.15122312824314307</v>
      </c>
      <c r="S30" s="52">
        <f t="shared" si="8"/>
        <v>0.18159424360941248</v>
      </c>
      <c r="T30" s="53">
        <f t="shared" si="5"/>
        <v>0.04536410664544369</v>
      </c>
      <c r="U30" s="53">
        <f t="shared" si="6"/>
        <v>0.02427415516420752</v>
      </c>
    </row>
    <row r="31" spans="1:21" ht="15" customHeight="1">
      <c r="A31" s="24">
        <v>20</v>
      </c>
      <c r="B31" s="11" t="s">
        <v>20</v>
      </c>
      <c r="C31" s="27" t="s">
        <v>52</v>
      </c>
      <c r="D31" s="40">
        <v>680</v>
      </c>
      <c r="E31" s="40">
        <v>843</v>
      </c>
      <c r="F31" s="46">
        <v>486</v>
      </c>
      <c r="G31" s="45">
        <v>705</v>
      </c>
      <c r="H31" s="50">
        <v>-0.29</v>
      </c>
      <c r="I31" s="51">
        <v>103</v>
      </c>
      <c r="J31" s="36">
        <v>96</v>
      </c>
      <c r="K31" s="50">
        <v>-0.07</v>
      </c>
      <c r="L31" s="40">
        <v>4767</v>
      </c>
      <c r="M31" s="51">
        <v>9539</v>
      </c>
      <c r="N31" s="46">
        <v>3234</v>
      </c>
      <c r="O31" s="46">
        <v>5751</v>
      </c>
      <c r="P31" s="51">
        <v>1827</v>
      </c>
      <c r="Q31" s="46">
        <v>1472</v>
      </c>
      <c r="R31" s="52">
        <f t="shared" si="7"/>
        <v>0.13617021276595745</v>
      </c>
      <c r="S31" s="52">
        <f t="shared" si="8"/>
        <v>0.25595548600243434</v>
      </c>
      <c r="T31" s="53">
        <f t="shared" si="5"/>
        <v>0.05637657361795293</v>
      </c>
      <c r="U31" s="53">
        <f t="shared" si="6"/>
        <v>0.06521739130434782</v>
      </c>
    </row>
    <row r="32" spans="1:21" s="30" customFormat="1" ht="17.25" customHeight="1">
      <c r="A32" s="24">
        <v>21</v>
      </c>
      <c r="B32" s="11" t="s">
        <v>21</v>
      </c>
      <c r="C32" s="27" t="s">
        <v>52</v>
      </c>
      <c r="D32" s="40">
        <v>389</v>
      </c>
      <c r="E32" s="51">
        <v>429</v>
      </c>
      <c r="F32" s="46">
        <v>481</v>
      </c>
      <c r="G32" s="45">
        <v>553</v>
      </c>
      <c r="H32" s="50">
        <v>0.24</v>
      </c>
      <c r="I32" s="57">
        <v>203</v>
      </c>
      <c r="J32" s="36">
        <v>314</v>
      </c>
      <c r="K32" s="50">
        <v>0.55</v>
      </c>
      <c r="L32" s="40">
        <v>2579</v>
      </c>
      <c r="M32" s="51">
        <v>3658</v>
      </c>
      <c r="N32" s="46">
        <v>2329</v>
      </c>
      <c r="O32" s="46">
        <v>3149</v>
      </c>
      <c r="P32" s="51">
        <v>2071</v>
      </c>
      <c r="Q32" s="46">
        <v>2251</v>
      </c>
      <c r="R32" s="52">
        <f t="shared" si="7"/>
        <v>0.5678119349005425</v>
      </c>
      <c r="S32" s="52">
        <f t="shared" si="8"/>
        <v>0.7148301047951731</v>
      </c>
      <c r="T32" s="53">
        <f t="shared" si="5"/>
        <v>0.09802028005794303</v>
      </c>
      <c r="U32" s="53">
        <f t="shared" si="6"/>
        <v>0.13949355841848068</v>
      </c>
    </row>
    <row r="33" spans="1:21" ht="15" customHeight="1">
      <c r="A33" s="24">
        <v>22</v>
      </c>
      <c r="B33" s="11" t="s">
        <v>22</v>
      </c>
      <c r="C33" s="27" t="s">
        <v>52</v>
      </c>
      <c r="D33" s="40">
        <v>417</v>
      </c>
      <c r="E33" s="40">
        <v>456</v>
      </c>
      <c r="F33" s="46">
        <v>453</v>
      </c>
      <c r="G33" s="45">
        <v>586</v>
      </c>
      <c r="H33" s="50">
        <v>0.09</v>
      </c>
      <c r="I33" s="51">
        <v>54</v>
      </c>
      <c r="J33" s="36">
        <v>58</v>
      </c>
      <c r="K33" s="50">
        <v>0.07</v>
      </c>
      <c r="L33" s="40">
        <v>1748</v>
      </c>
      <c r="M33" s="51">
        <v>3151</v>
      </c>
      <c r="N33" s="46">
        <v>1840</v>
      </c>
      <c r="O33" s="46">
        <v>10767</v>
      </c>
      <c r="P33" s="51">
        <v>786</v>
      </c>
      <c r="Q33" s="46">
        <v>789</v>
      </c>
      <c r="R33" s="52">
        <f t="shared" si="7"/>
        <v>0.09897610921501707</v>
      </c>
      <c r="S33" s="52">
        <f t="shared" si="8"/>
        <v>0.07327946503204236</v>
      </c>
      <c r="T33" s="53">
        <f t="shared" si="5"/>
        <v>0.06870229007633588</v>
      </c>
      <c r="U33" s="53">
        <f t="shared" si="6"/>
        <v>0.07351077313054499</v>
      </c>
    </row>
    <row r="34" spans="1:21" ht="16.5" customHeight="1">
      <c r="A34" s="24">
        <v>23</v>
      </c>
      <c r="B34" s="11" t="s">
        <v>23</v>
      </c>
      <c r="C34" s="27" t="s">
        <v>53</v>
      </c>
      <c r="D34" s="40">
        <v>697</v>
      </c>
      <c r="E34" s="40">
        <v>1004</v>
      </c>
      <c r="F34" s="46">
        <v>1188</v>
      </c>
      <c r="G34" s="46">
        <v>1719</v>
      </c>
      <c r="H34" s="50">
        <v>0.7</v>
      </c>
      <c r="I34" s="51">
        <v>547</v>
      </c>
      <c r="J34" s="37">
        <v>940</v>
      </c>
      <c r="K34" s="50">
        <v>0.72</v>
      </c>
      <c r="L34" s="40">
        <v>5735</v>
      </c>
      <c r="M34" s="51">
        <v>86746</v>
      </c>
      <c r="N34" s="46">
        <v>9287</v>
      </c>
      <c r="O34" s="46">
        <v>158749</v>
      </c>
      <c r="P34" s="51">
        <v>4926</v>
      </c>
      <c r="Q34" s="46">
        <v>6728</v>
      </c>
      <c r="R34" s="52">
        <f t="shared" si="7"/>
        <v>0.5468295520651542</v>
      </c>
      <c r="S34" s="52">
        <f t="shared" si="8"/>
        <v>0.042381369331460354</v>
      </c>
      <c r="T34" s="53">
        <f t="shared" si="5"/>
        <v>0.11104344295574503</v>
      </c>
      <c r="U34" s="53">
        <f t="shared" si="6"/>
        <v>0.13971462544589774</v>
      </c>
    </row>
    <row r="35" spans="1:21" s="25" customFormat="1" ht="19.5">
      <c r="A35" s="24">
        <v>24</v>
      </c>
      <c r="B35" s="11" t="s">
        <v>24</v>
      </c>
      <c r="C35" s="27" t="s">
        <v>54</v>
      </c>
      <c r="D35" s="58"/>
      <c r="E35" s="51">
        <v>148</v>
      </c>
      <c r="F35" s="46"/>
      <c r="G35" s="45">
        <v>124</v>
      </c>
      <c r="H35" s="50">
        <v>-0.93</v>
      </c>
      <c r="I35" s="51">
        <v>5</v>
      </c>
      <c r="J35" s="36">
        <v>11</v>
      </c>
      <c r="K35" s="50">
        <v>1.2</v>
      </c>
      <c r="L35" s="40">
        <v>2</v>
      </c>
      <c r="M35" s="40">
        <v>2193</v>
      </c>
      <c r="N35" s="46">
        <v>28</v>
      </c>
      <c r="O35" s="46">
        <v>25336</v>
      </c>
      <c r="P35" s="51">
        <v>142</v>
      </c>
      <c r="Q35" s="46">
        <v>1058</v>
      </c>
      <c r="R35" s="52">
        <f>J35/G35</f>
        <v>0.08870967741935484</v>
      </c>
      <c r="S35" s="52">
        <f t="shared" si="8"/>
        <v>0.04175876223555415</v>
      </c>
      <c r="T35" s="53">
        <f t="shared" si="5"/>
        <v>0.035211267605633804</v>
      </c>
      <c r="U35" s="53">
        <f t="shared" si="6"/>
        <v>0.010396975425330813</v>
      </c>
    </row>
    <row r="36" spans="1:21" ht="25.5" customHeight="1">
      <c r="A36" s="24">
        <v>25</v>
      </c>
      <c r="B36" s="11" t="s">
        <v>84</v>
      </c>
      <c r="C36" s="27" t="s">
        <v>85</v>
      </c>
      <c r="D36" s="51">
        <v>995</v>
      </c>
      <c r="E36" s="59"/>
      <c r="F36" s="46">
        <v>2299</v>
      </c>
      <c r="G36" s="46"/>
      <c r="H36" s="50">
        <v>1.31</v>
      </c>
      <c r="I36" s="51">
        <v>1665</v>
      </c>
      <c r="J36" s="36">
        <v>2378</v>
      </c>
      <c r="K36" s="50">
        <v>0.43</v>
      </c>
      <c r="L36" s="40">
        <v>7182</v>
      </c>
      <c r="M36" s="40"/>
      <c r="N36" s="46">
        <v>9265</v>
      </c>
      <c r="O36" s="40"/>
      <c r="P36" s="51">
        <v>10821</v>
      </c>
      <c r="Q36" s="46">
        <v>10840</v>
      </c>
      <c r="R36" s="52">
        <f aca="true" t="shared" si="9" ref="R36:R42">J36/F36</f>
        <v>1.0343627664201827</v>
      </c>
      <c r="S36" s="52">
        <f aca="true" t="shared" si="10" ref="S36:S42">Q36/N36</f>
        <v>1.1699946033459254</v>
      </c>
      <c r="T36" s="53">
        <f t="shared" si="5"/>
        <v>0.15386747990019406</v>
      </c>
      <c r="U36" s="53">
        <f t="shared" si="6"/>
        <v>0.21937269372693727</v>
      </c>
    </row>
    <row r="37" spans="1:21" ht="25.5" customHeight="1">
      <c r="A37" s="24">
        <v>26</v>
      </c>
      <c r="B37" s="11" t="s">
        <v>25</v>
      </c>
      <c r="C37" s="27" t="s">
        <v>65</v>
      </c>
      <c r="D37" s="51">
        <v>82</v>
      </c>
      <c r="E37" s="51"/>
      <c r="F37" s="46">
        <v>143</v>
      </c>
      <c r="G37" s="46"/>
      <c r="H37" s="50">
        <v>0.74</v>
      </c>
      <c r="I37" s="51">
        <v>52</v>
      </c>
      <c r="J37" s="36">
        <v>100</v>
      </c>
      <c r="K37" s="50">
        <v>0.92</v>
      </c>
      <c r="L37" s="40">
        <v>720</v>
      </c>
      <c r="M37" s="40"/>
      <c r="N37" s="46">
        <v>1313</v>
      </c>
      <c r="O37" s="40"/>
      <c r="P37" s="51">
        <v>758</v>
      </c>
      <c r="Q37" s="46">
        <v>1172</v>
      </c>
      <c r="R37" s="52">
        <f t="shared" si="9"/>
        <v>0.6993006993006993</v>
      </c>
      <c r="S37" s="52">
        <f t="shared" si="10"/>
        <v>0.8926123381568926</v>
      </c>
      <c r="T37" s="53">
        <f t="shared" si="5"/>
        <v>0.06860158311345646</v>
      </c>
      <c r="U37" s="53">
        <f t="shared" si="6"/>
        <v>0.08532423208191127</v>
      </c>
    </row>
    <row r="38" spans="1:21" ht="21" customHeight="1">
      <c r="A38" s="24">
        <v>27</v>
      </c>
      <c r="B38" s="11" t="s">
        <v>26</v>
      </c>
      <c r="C38" s="27" t="s">
        <v>55</v>
      </c>
      <c r="D38" s="51">
        <v>74</v>
      </c>
      <c r="E38" s="51"/>
      <c r="F38" s="46">
        <v>172</v>
      </c>
      <c r="G38" s="45"/>
      <c r="H38" s="50">
        <v>1.31</v>
      </c>
      <c r="I38" s="51">
        <v>54</v>
      </c>
      <c r="J38" s="37">
        <v>120</v>
      </c>
      <c r="K38" s="50">
        <v>1.22</v>
      </c>
      <c r="L38" s="40">
        <v>636</v>
      </c>
      <c r="M38" s="40"/>
      <c r="N38" s="46">
        <v>713</v>
      </c>
      <c r="O38" s="40"/>
      <c r="P38" s="51">
        <v>872</v>
      </c>
      <c r="Q38" s="46">
        <v>885</v>
      </c>
      <c r="R38" s="52">
        <f t="shared" si="9"/>
        <v>0.6976744186046512</v>
      </c>
      <c r="S38" s="52">
        <f t="shared" si="10"/>
        <v>1.241234221598878</v>
      </c>
      <c r="T38" s="53">
        <f t="shared" si="5"/>
        <v>0.06192660550458716</v>
      </c>
      <c r="U38" s="53">
        <f t="shared" si="6"/>
        <v>0.13559322033898305</v>
      </c>
    </row>
    <row r="39" spans="1:21" ht="19.5">
      <c r="A39" s="24">
        <v>28</v>
      </c>
      <c r="B39" s="11" t="s">
        <v>27</v>
      </c>
      <c r="C39" s="27" t="s">
        <v>56</v>
      </c>
      <c r="D39" s="51">
        <v>1237</v>
      </c>
      <c r="E39" s="41"/>
      <c r="F39" s="51"/>
      <c r="G39" s="41"/>
      <c r="H39" s="50">
        <v>-1</v>
      </c>
      <c r="I39" s="51">
        <v>601</v>
      </c>
      <c r="J39" s="51"/>
      <c r="K39" s="50">
        <v>-1</v>
      </c>
      <c r="L39" s="51">
        <v>8153</v>
      </c>
      <c r="M39" s="40"/>
      <c r="N39" s="46">
        <v>10360</v>
      </c>
      <c r="O39" s="40"/>
      <c r="P39" s="51">
        <v>4003</v>
      </c>
      <c r="Q39" s="46">
        <v>5574</v>
      </c>
      <c r="R39" s="52" t="s">
        <v>107</v>
      </c>
      <c r="S39" s="52">
        <f t="shared" si="10"/>
        <v>0.538030888030888</v>
      </c>
      <c r="T39" s="53">
        <f aca="true" t="shared" si="11" ref="T39:U42">I39/P39</f>
        <v>0.15013739695228578</v>
      </c>
      <c r="U39" s="53" t="s">
        <v>107</v>
      </c>
    </row>
    <row r="40" spans="1:21" ht="23.25" customHeight="1">
      <c r="A40" s="24">
        <v>29</v>
      </c>
      <c r="B40" s="11" t="s">
        <v>28</v>
      </c>
      <c r="C40" s="27" t="s">
        <v>56</v>
      </c>
      <c r="D40" s="51">
        <v>10472</v>
      </c>
      <c r="E40" s="41"/>
      <c r="F40" s="51">
        <v>1189</v>
      </c>
      <c r="G40" s="41"/>
      <c r="H40" s="50">
        <v>-0.89</v>
      </c>
      <c r="I40" s="51">
        <v>7919</v>
      </c>
      <c r="J40" s="37">
        <v>789</v>
      </c>
      <c r="K40" s="50">
        <v>-0.9</v>
      </c>
      <c r="L40" s="51">
        <v>35624</v>
      </c>
      <c r="M40" s="40"/>
      <c r="N40" s="46">
        <v>14572</v>
      </c>
      <c r="O40" s="40"/>
      <c r="P40" s="51">
        <v>31949</v>
      </c>
      <c r="Q40" s="46">
        <v>12879</v>
      </c>
      <c r="R40" s="52">
        <f t="shared" si="9"/>
        <v>0.663582842724979</v>
      </c>
      <c r="S40" s="52">
        <f t="shared" si="10"/>
        <v>0.8838182816360143</v>
      </c>
      <c r="T40" s="53">
        <f t="shared" si="11"/>
        <v>0.24786378290400327</v>
      </c>
      <c r="U40" s="53">
        <f t="shared" si="11"/>
        <v>0.06126252038201724</v>
      </c>
    </row>
    <row r="41" spans="1:21" ht="39" customHeight="1">
      <c r="A41" s="24">
        <v>30</v>
      </c>
      <c r="B41" s="11" t="s">
        <v>29</v>
      </c>
      <c r="C41" s="27" t="s">
        <v>75</v>
      </c>
      <c r="D41" s="51">
        <v>591</v>
      </c>
      <c r="E41" s="41"/>
      <c r="F41" s="51">
        <v>71</v>
      </c>
      <c r="G41" s="41"/>
      <c r="H41" s="50">
        <v>-0.88</v>
      </c>
      <c r="I41" s="51">
        <v>431</v>
      </c>
      <c r="J41" s="37">
        <v>47</v>
      </c>
      <c r="K41" s="50">
        <v>-0.89</v>
      </c>
      <c r="L41" s="51">
        <v>1534</v>
      </c>
      <c r="M41" s="40"/>
      <c r="N41" s="46">
        <v>888</v>
      </c>
      <c r="O41" s="40"/>
      <c r="P41" s="51">
        <v>1614</v>
      </c>
      <c r="Q41" s="45">
        <v>948</v>
      </c>
      <c r="R41" s="52">
        <f t="shared" si="9"/>
        <v>0.6619718309859155</v>
      </c>
      <c r="S41" s="52">
        <f t="shared" si="10"/>
        <v>1.0675675675675675</v>
      </c>
      <c r="T41" s="53">
        <f t="shared" si="11"/>
        <v>0.2670384138785626</v>
      </c>
      <c r="U41" s="53">
        <f t="shared" si="11"/>
        <v>0.049578059071729956</v>
      </c>
    </row>
    <row r="42" spans="1:21" ht="30.75" customHeight="1">
      <c r="A42" s="24">
        <v>31</v>
      </c>
      <c r="B42" s="11" t="s">
        <v>30</v>
      </c>
      <c r="C42" s="27" t="s">
        <v>56</v>
      </c>
      <c r="D42" s="51">
        <v>1556</v>
      </c>
      <c r="E42" s="41"/>
      <c r="F42" s="51">
        <v>222</v>
      </c>
      <c r="G42" s="41"/>
      <c r="H42" s="50">
        <v>-0.86</v>
      </c>
      <c r="I42" s="51">
        <v>1046</v>
      </c>
      <c r="J42" s="37">
        <v>138</v>
      </c>
      <c r="K42" s="50">
        <v>-0.87</v>
      </c>
      <c r="L42" s="51">
        <v>8339</v>
      </c>
      <c r="M42" s="40"/>
      <c r="N42" s="46">
        <v>4411</v>
      </c>
      <c r="O42" s="40"/>
      <c r="P42" s="51">
        <v>6716</v>
      </c>
      <c r="Q42" s="46">
        <v>2971</v>
      </c>
      <c r="R42" s="52">
        <f t="shared" si="9"/>
        <v>0.6216216216216216</v>
      </c>
      <c r="S42" s="52">
        <f t="shared" si="10"/>
        <v>0.6735434141917932</v>
      </c>
      <c r="T42" s="53">
        <f t="shared" si="11"/>
        <v>0.15574746873138773</v>
      </c>
      <c r="U42" s="53">
        <f t="shared" si="11"/>
        <v>0.046449007068327164</v>
      </c>
    </row>
    <row r="43" spans="1:21" s="25" customFormat="1" ht="66.75" customHeight="1">
      <c r="A43" s="61" t="s">
        <v>39</v>
      </c>
      <c r="B43" s="61"/>
      <c r="C43" s="69"/>
      <c r="D43" s="84" t="s">
        <v>66</v>
      </c>
      <c r="E43" s="85"/>
      <c r="F43" s="85"/>
      <c r="G43" s="85"/>
      <c r="H43" s="85"/>
      <c r="I43" s="85"/>
      <c r="J43" s="85"/>
      <c r="K43" s="86"/>
      <c r="L43" s="87" t="s">
        <v>40</v>
      </c>
      <c r="M43" s="88"/>
      <c r="N43" s="88"/>
      <c r="O43" s="88"/>
      <c r="P43" s="88"/>
      <c r="Q43" s="89"/>
      <c r="R43" s="90" t="s">
        <v>71</v>
      </c>
      <c r="S43" s="91"/>
      <c r="T43" s="79" t="s">
        <v>73</v>
      </c>
      <c r="U43" s="80"/>
    </row>
    <row r="44" spans="1:21" s="25" customFormat="1" ht="40.5" customHeight="1">
      <c r="A44" s="83"/>
      <c r="B44" s="68"/>
      <c r="C44" s="70"/>
      <c r="D44" s="73" t="s">
        <v>98</v>
      </c>
      <c r="E44" s="74"/>
      <c r="F44" s="73" t="s">
        <v>101</v>
      </c>
      <c r="G44" s="74"/>
      <c r="H44" s="71" t="s">
        <v>41</v>
      </c>
      <c r="I44" s="7" t="s">
        <v>97</v>
      </c>
      <c r="J44" s="7" t="s">
        <v>102</v>
      </c>
      <c r="K44" s="71" t="s">
        <v>41</v>
      </c>
      <c r="L44" s="73" t="s">
        <v>98</v>
      </c>
      <c r="M44" s="74"/>
      <c r="N44" s="73" t="s">
        <v>101</v>
      </c>
      <c r="O44" s="74"/>
      <c r="P44" s="7" t="s">
        <v>97</v>
      </c>
      <c r="Q44" s="7" t="s">
        <v>102</v>
      </c>
      <c r="R44" s="5" t="s">
        <v>103</v>
      </c>
      <c r="S44" s="5" t="s">
        <v>104</v>
      </c>
      <c r="T44" s="7" t="s">
        <v>105</v>
      </c>
      <c r="U44" s="7" t="s">
        <v>102</v>
      </c>
    </row>
    <row r="45" spans="1:21" s="25" customFormat="1" ht="27">
      <c r="A45" s="68"/>
      <c r="B45" s="6" t="s">
        <v>67</v>
      </c>
      <c r="C45" s="6" t="s">
        <v>68</v>
      </c>
      <c r="D45" s="7" t="s">
        <v>42</v>
      </c>
      <c r="E45" s="6" t="s">
        <v>43</v>
      </c>
      <c r="F45" s="7" t="s">
        <v>42</v>
      </c>
      <c r="G45" s="6" t="s">
        <v>43</v>
      </c>
      <c r="H45" s="72"/>
      <c r="I45" s="7" t="s">
        <v>90</v>
      </c>
      <c r="J45" s="7" t="s">
        <v>90</v>
      </c>
      <c r="K45" s="72"/>
      <c r="L45" s="7" t="s">
        <v>42</v>
      </c>
      <c r="M45" s="6" t="s">
        <v>43</v>
      </c>
      <c r="N45" s="7" t="s">
        <v>42</v>
      </c>
      <c r="O45" s="6" t="s">
        <v>43</v>
      </c>
      <c r="P45" s="7" t="s">
        <v>90</v>
      </c>
      <c r="Q45" s="7" t="s">
        <v>90</v>
      </c>
      <c r="R45" s="5" t="s">
        <v>90</v>
      </c>
      <c r="S45" s="5" t="s">
        <v>70</v>
      </c>
      <c r="T45" s="26" t="s">
        <v>69</v>
      </c>
      <c r="U45" s="26" t="s">
        <v>69</v>
      </c>
    </row>
    <row r="46" spans="1:21" ht="11.25">
      <c r="A46" s="24"/>
      <c r="B46" s="6">
        <v>1</v>
      </c>
      <c r="C46" s="6">
        <v>2</v>
      </c>
      <c r="D46" s="6">
        <v>3</v>
      </c>
      <c r="E46" s="6">
        <v>4</v>
      </c>
      <c r="F46" s="6">
        <v>5</v>
      </c>
      <c r="G46" s="6">
        <v>6</v>
      </c>
      <c r="H46" s="6">
        <v>7</v>
      </c>
      <c r="I46" s="6">
        <v>8</v>
      </c>
      <c r="J46" s="6">
        <v>9</v>
      </c>
      <c r="K46" s="6">
        <v>10</v>
      </c>
      <c r="L46" s="6">
        <v>11</v>
      </c>
      <c r="M46" s="6">
        <v>12</v>
      </c>
      <c r="N46" s="6">
        <v>13</v>
      </c>
      <c r="O46" s="6">
        <v>14</v>
      </c>
      <c r="P46" s="6">
        <v>15</v>
      </c>
      <c r="Q46" s="6">
        <v>16</v>
      </c>
      <c r="R46" s="6">
        <v>17</v>
      </c>
      <c r="S46" s="6">
        <v>18</v>
      </c>
      <c r="T46" s="6">
        <v>19</v>
      </c>
      <c r="U46" s="6">
        <v>20</v>
      </c>
    </row>
    <row r="47" spans="1:21" s="25" customFormat="1" ht="48" customHeight="1">
      <c r="A47" s="24">
        <v>32</v>
      </c>
      <c r="B47" s="11" t="s">
        <v>31</v>
      </c>
      <c r="C47" s="27" t="s">
        <v>75</v>
      </c>
      <c r="D47" s="17">
        <v>302</v>
      </c>
      <c r="E47" s="15"/>
      <c r="F47" s="47">
        <v>17</v>
      </c>
      <c r="G47" s="15"/>
      <c r="H47" s="13">
        <v>-0.94</v>
      </c>
      <c r="I47" s="17">
        <v>212</v>
      </c>
      <c r="J47" s="49">
        <v>12</v>
      </c>
      <c r="K47" s="13">
        <v>-0.94</v>
      </c>
      <c r="L47" s="17">
        <v>1977</v>
      </c>
      <c r="M47" s="15"/>
      <c r="N47" s="47">
        <v>1346</v>
      </c>
      <c r="O47" s="15"/>
      <c r="P47" s="17">
        <v>1924</v>
      </c>
      <c r="Q47" s="47">
        <v>1315</v>
      </c>
      <c r="R47" s="14">
        <f>J47/F47</f>
        <v>0.7058823529411765</v>
      </c>
      <c r="S47" s="14">
        <f>Q47/N47</f>
        <v>0.9769687964338781</v>
      </c>
      <c r="T47" s="28">
        <f aca="true" t="shared" si="12" ref="T47:U50">I47/P47</f>
        <v>0.1101871101871102</v>
      </c>
      <c r="U47" s="28">
        <f t="shared" si="12"/>
        <v>0.009125475285171103</v>
      </c>
    </row>
    <row r="48" spans="1:21" s="25" customFormat="1" ht="50.25" customHeight="1">
      <c r="A48" s="24">
        <v>33</v>
      </c>
      <c r="B48" s="11" t="s">
        <v>32</v>
      </c>
      <c r="C48" s="27" t="s">
        <v>75</v>
      </c>
      <c r="D48" s="17">
        <v>1405</v>
      </c>
      <c r="E48" s="15"/>
      <c r="F48" s="47">
        <v>209</v>
      </c>
      <c r="G48" s="15"/>
      <c r="H48" s="13">
        <v>-0.85</v>
      </c>
      <c r="I48" s="17">
        <v>912</v>
      </c>
      <c r="J48" s="49">
        <v>130</v>
      </c>
      <c r="K48" s="13">
        <v>-0.86</v>
      </c>
      <c r="L48" s="17">
        <v>22571</v>
      </c>
      <c r="M48" s="15"/>
      <c r="N48" s="47">
        <v>16429</v>
      </c>
      <c r="O48" s="15"/>
      <c r="P48" s="17">
        <v>16138</v>
      </c>
      <c r="Q48" s="47">
        <v>10033</v>
      </c>
      <c r="R48" s="14">
        <f>J48/F48</f>
        <v>0.6220095693779905</v>
      </c>
      <c r="S48" s="14">
        <f>Q48/N48</f>
        <v>0.610688416823909</v>
      </c>
      <c r="T48" s="28">
        <f t="shared" si="12"/>
        <v>0.05651257900607262</v>
      </c>
      <c r="U48" s="28">
        <f t="shared" si="12"/>
        <v>0.012957241104355626</v>
      </c>
    </row>
    <row r="49" spans="1:21" ht="12" customHeight="1">
      <c r="A49" s="24">
        <v>34</v>
      </c>
      <c r="B49" s="11" t="s">
        <v>33</v>
      </c>
      <c r="C49" s="27" t="s">
        <v>76</v>
      </c>
      <c r="D49" s="17">
        <v>338</v>
      </c>
      <c r="E49" s="16"/>
      <c r="F49" s="47">
        <v>902</v>
      </c>
      <c r="G49" s="16"/>
      <c r="H49" s="13">
        <v>1.67</v>
      </c>
      <c r="I49" s="17">
        <v>345</v>
      </c>
      <c r="J49" s="47">
        <v>830</v>
      </c>
      <c r="K49" s="13">
        <v>1.41</v>
      </c>
      <c r="L49" s="17">
        <v>2061</v>
      </c>
      <c r="M49" s="16"/>
      <c r="N49" s="47">
        <v>2826</v>
      </c>
      <c r="O49" s="16"/>
      <c r="P49" s="17">
        <v>2664</v>
      </c>
      <c r="Q49" s="47">
        <v>3599</v>
      </c>
      <c r="R49" s="14">
        <f>J49/F49</f>
        <v>0.9201773835920177</v>
      </c>
      <c r="S49" s="14">
        <f>Q49/N49</f>
        <v>1.273531493276716</v>
      </c>
      <c r="T49" s="28">
        <f t="shared" si="12"/>
        <v>0.12950450450450451</v>
      </c>
      <c r="U49" s="28">
        <f t="shared" si="12"/>
        <v>0.2306196165601556</v>
      </c>
    </row>
    <row r="50" spans="1:21" ht="54.75" customHeight="1">
      <c r="A50" s="24">
        <v>35</v>
      </c>
      <c r="B50" s="11" t="s">
        <v>86</v>
      </c>
      <c r="C50" s="27" t="s">
        <v>87</v>
      </c>
      <c r="D50" s="17">
        <v>64</v>
      </c>
      <c r="E50" s="16"/>
      <c r="F50" s="47">
        <v>18</v>
      </c>
      <c r="G50" s="16"/>
      <c r="H50" s="13">
        <v>-0.72</v>
      </c>
      <c r="I50" s="17">
        <v>62</v>
      </c>
      <c r="J50" s="47">
        <v>18</v>
      </c>
      <c r="K50" s="13">
        <v>-0.71</v>
      </c>
      <c r="L50" s="17">
        <v>64</v>
      </c>
      <c r="M50" s="16"/>
      <c r="N50" s="47">
        <v>19</v>
      </c>
      <c r="O50" s="16"/>
      <c r="P50" s="17">
        <v>62</v>
      </c>
      <c r="Q50" s="47">
        <v>19</v>
      </c>
      <c r="R50" s="14">
        <f>J50/F50</f>
        <v>1</v>
      </c>
      <c r="S50" s="14">
        <f>Q50/N50</f>
        <v>1</v>
      </c>
      <c r="T50" s="28">
        <f t="shared" si="12"/>
        <v>1</v>
      </c>
      <c r="U50" s="28">
        <f t="shared" si="12"/>
        <v>0.9473684210526315</v>
      </c>
    </row>
    <row r="51" spans="1:21" ht="70.5" customHeight="1">
      <c r="A51" s="24">
        <v>36</v>
      </c>
      <c r="B51" s="11" t="s">
        <v>34</v>
      </c>
      <c r="C51" s="27" t="s">
        <v>93</v>
      </c>
      <c r="D51" s="17">
        <v>59</v>
      </c>
      <c r="E51" s="16"/>
      <c r="F51" s="47">
        <v>75</v>
      </c>
      <c r="G51" s="16"/>
      <c r="H51" s="13">
        <v>0.27</v>
      </c>
      <c r="I51" s="17">
        <v>162</v>
      </c>
      <c r="J51" s="47">
        <v>165</v>
      </c>
      <c r="K51" s="13">
        <v>0.02</v>
      </c>
      <c r="L51" s="17">
        <v>237</v>
      </c>
      <c r="M51" s="16"/>
      <c r="N51" s="47">
        <v>263</v>
      </c>
      <c r="O51" s="16"/>
      <c r="P51" s="17">
        <v>881</v>
      </c>
      <c r="Q51" s="47">
        <v>849</v>
      </c>
      <c r="R51" s="14">
        <f>J51/F51</f>
        <v>2.2</v>
      </c>
      <c r="S51" s="14">
        <f aca="true" t="shared" si="13" ref="S51:S58">Q51/N51</f>
        <v>3.2281368821292777</v>
      </c>
      <c r="T51" s="28">
        <f aca="true" t="shared" si="14" ref="T51:T58">I51/P51</f>
        <v>0.18388195232690124</v>
      </c>
      <c r="U51" s="28">
        <f aca="true" t="shared" si="15" ref="U51:U58">J51/Q51</f>
        <v>0.19434628975265017</v>
      </c>
    </row>
    <row r="52" spans="1:21" ht="25.5" customHeight="1">
      <c r="A52" s="24">
        <v>37</v>
      </c>
      <c r="B52" s="11" t="s">
        <v>35</v>
      </c>
      <c r="C52" s="27" t="s">
        <v>57</v>
      </c>
      <c r="D52" s="17">
        <v>40</v>
      </c>
      <c r="E52" s="16"/>
      <c r="F52" s="47">
        <v>39</v>
      </c>
      <c r="G52" s="16"/>
      <c r="H52" s="13">
        <v>-0.02</v>
      </c>
      <c r="I52" s="17">
        <v>105</v>
      </c>
      <c r="J52" s="47">
        <v>104</v>
      </c>
      <c r="K52" s="13">
        <v>-0.01</v>
      </c>
      <c r="L52" s="17">
        <v>301</v>
      </c>
      <c r="M52" s="17"/>
      <c r="N52" s="47">
        <v>302</v>
      </c>
      <c r="O52" s="17"/>
      <c r="P52" s="17">
        <v>553</v>
      </c>
      <c r="Q52" s="47">
        <v>380</v>
      </c>
      <c r="R52" s="14">
        <f aca="true" t="shared" si="16" ref="R52:R58">J52/F52</f>
        <v>2.6666666666666665</v>
      </c>
      <c r="S52" s="14">
        <f t="shared" si="13"/>
        <v>1.2582781456953642</v>
      </c>
      <c r="T52" s="28">
        <f t="shared" si="14"/>
        <v>0.189873417721519</v>
      </c>
      <c r="U52" s="28">
        <f t="shared" si="15"/>
        <v>0.2736842105263158</v>
      </c>
    </row>
    <row r="53" spans="1:21" ht="19.5">
      <c r="A53" s="24">
        <v>38</v>
      </c>
      <c r="B53" s="11" t="s">
        <v>36</v>
      </c>
      <c r="C53" s="27" t="s">
        <v>57</v>
      </c>
      <c r="D53" s="35">
        <v>79</v>
      </c>
      <c r="E53" s="16"/>
      <c r="F53" s="35"/>
      <c r="G53" s="16"/>
      <c r="H53" s="13">
        <v>-1</v>
      </c>
      <c r="I53" s="35">
        <v>100</v>
      </c>
      <c r="J53" s="35"/>
      <c r="K53" s="13">
        <v>-1</v>
      </c>
      <c r="L53" s="17">
        <v>265</v>
      </c>
      <c r="M53" s="17"/>
      <c r="N53" s="47">
        <v>210</v>
      </c>
      <c r="O53" s="17"/>
      <c r="P53" s="17">
        <v>528</v>
      </c>
      <c r="Q53" s="47">
        <v>607</v>
      </c>
      <c r="R53" s="14" t="s">
        <v>107</v>
      </c>
      <c r="S53" s="14">
        <f t="shared" si="13"/>
        <v>2.8904761904761904</v>
      </c>
      <c r="T53" s="28">
        <f t="shared" si="14"/>
        <v>0.1893939393939394</v>
      </c>
      <c r="U53" s="28" t="s">
        <v>107</v>
      </c>
    </row>
    <row r="54" spans="1:21" s="25" customFormat="1" ht="48" customHeight="1">
      <c r="A54" s="24">
        <v>39</v>
      </c>
      <c r="B54" s="11" t="s">
        <v>37</v>
      </c>
      <c r="C54" s="27" t="s">
        <v>58</v>
      </c>
      <c r="D54" s="17">
        <v>28</v>
      </c>
      <c r="E54" s="15"/>
      <c r="F54" s="47">
        <v>12</v>
      </c>
      <c r="G54" s="15"/>
      <c r="H54" s="13">
        <v>-0.57</v>
      </c>
      <c r="I54" s="17">
        <v>295</v>
      </c>
      <c r="J54" s="47">
        <v>116</v>
      </c>
      <c r="K54" s="13">
        <v>-0.61</v>
      </c>
      <c r="L54" s="17">
        <v>629</v>
      </c>
      <c r="M54" s="18"/>
      <c r="N54" s="47">
        <v>590</v>
      </c>
      <c r="O54" s="18"/>
      <c r="P54" s="17">
        <v>9289</v>
      </c>
      <c r="Q54" s="47">
        <v>11544</v>
      </c>
      <c r="R54" s="14">
        <f t="shared" si="16"/>
        <v>9.666666666666666</v>
      </c>
      <c r="S54" s="14">
        <f t="shared" si="13"/>
        <v>19.566101694915254</v>
      </c>
      <c r="T54" s="28">
        <f t="shared" si="14"/>
        <v>0.03175799332543869</v>
      </c>
      <c r="U54" s="28">
        <f>J54/Q54</f>
        <v>0.010048510048510048</v>
      </c>
    </row>
    <row r="55" spans="1:21" s="25" customFormat="1" ht="39" customHeight="1">
      <c r="A55" s="24">
        <v>40</v>
      </c>
      <c r="B55" s="11" t="s">
        <v>38</v>
      </c>
      <c r="C55" s="27" t="s">
        <v>59</v>
      </c>
      <c r="D55" s="17">
        <v>338</v>
      </c>
      <c r="E55" s="15"/>
      <c r="F55" s="47">
        <v>135</v>
      </c>
      <c r="G55" s="15"/>
      <c r="H55" s="13">
        <v>-0.6</v>
      </c>
      <c r="I55" s="17">
        <v>752</v>
      </c>
      <c r="J55" s="47">
        <v>244</v>
      </c>
      <c r="K55" s="13">
        <v>-0.68</v>
      </c>
      <c r="L55" s="17">
        <v>397</v>
      </c>
      <c r="M55" s="18"/>
      <c r="N55" s="47">
        <v>248</v>
      </c>
      <c r="O55" s="18"/>
      <c r="P55" s="17">
        <v>891</v>
      </c>
      <c r="Q55" s="47">
        <v>1001</v>
      </c>
      <c r="R55" s="14">
        <f t="shared" si="16"/>
        <v>1.8074074074074074</v>
      </c>
      <c r="S55" s="14">
        <f t="shared" si="13"/>
        <v>4.036290322580645</v>
      </c>
      <c r="T55" s="28">
        <f>I55/P55</f>
        <v>0.8439955106621774</v>
      </c>
      <c r="U55" s="28">
        <f t="shared" si="15"/>
        <v>0.24375624375624375</v>
      </c>
    </row>
    <row r="56" spans="1:21" s="25" customFormat="1" ht="19.5" customHeight="1">
      <c r="A56" s="24">
        <v>41</v>
      </c>
      <c r="B56" s="11" t="s">
        <v>0</v>
      </c>
      <c r="C56" s="27" t="s">
        <v>60</v>
      </c>
      <c r="D56" s="17">
        <v>80</v>
      </c>
      <c r="E56" s="15"/>
      <c r="F56" s="47">
        <v>63</v>
      </c>
      <c r="G56" s="15"/>
      <c r="H56" s="13">
        <v>-0.21</v>
      </c>
      <c r="I56" s="17">
        <v>202</v>
      </c>
      <c r="J56" s="47">
        <v>127</v>
      </c>
      <c r="K56" s="13">
        <v>-0.37</v>
      </c>
      <c r="L56" s="17">
        <v>811</v>
      </c>
      <c r="M56" s="18"/>
      <c r="N56" s="47">
        <v>413</v>
      </c>
      <c r="O56" s="18"/>
      <c r="P56" s="17">
        <v>2457</v>
      </c>
      <c r="Q56" s="47">
        <v>1496</v>
      </c>
      <c r="R56" s="14">
        <f t="shared" si="16"/>
        <v>2.015873015873016</v>
      </c>
      <c r="S56" s="14">
        <f t="shared" si="13"/>
        <v>3.62227602905569</v>
      </c>
      <c r="T56" s="28">
        <f t="shared" si="14"/>
        <v>0.08221408221408222</v>
      </c>
      <c r="U56" s="28">
        <f t="shared" si="15"/>
        <v>0.08489304812834225</v>
      </c>
    </row>
    <row r="57" spans="1:21" ht="19.5">
      <c r="A57" s="24">
        <v>42</v>
      </c>
      <c r="B57" s="11" t="s">
        <v>1</v>
      </c>
      <c r="C57" s="27" t="s">
        <v>60</v>
      </c>
      <c r="D57" s="17">
        <v>40</v>
      </c>
      <c r="E57" s="16"/>
      <c r="F57" s="47">
        <v>42</v>
      </c>
      <c r="G57" s="16"/>
      <c r="H57" s="13">
        <v>0.05</v>
      </c>
      <c r="I57" s="17">
        <v>80</v>
      </c>
      <c r="J57" s="47">
        <v>77</v>
      </c>
      <c r="K57" s="13">
        <v>-0.04</v>
      </c>
      <c r="L57" s="17">
        <v>714</v>
      </c>
      <c r="M57" s="17"/>
      <c r="N57" s="47">
        <v>546</v>
      </c>
      <c r="O57" s="17"/>
      <c r="P57" s="17">
        <v>1982</v>
      </c>
      <c r="Q57" s="47">
        <v>1812</v>
      </c>
      <c r="R57" s="14">
        <f t="shared" si="16"/>
        <v>1.8333333333333333</v>
      </c>
      <c r="S57" s="14">
        <f t="shared" si="13"/>
        <v>3.318681318681319</v>
      </c>
      <c r="T57" s="28">
        <f t="shared" si="14"/>
        <v>0.04036326942482341</v>
      </c>
      <c r="U57" s="28">
        <f t="shared" si="15"/>
        <v>0.04249448123620309</v>
      </c>
    </row>
    <row r="58" spans="1:21" ht="21" customHeight="1">
      <c r="A58" s="24">
        <v>43</v>
      </c>
      <c r="B58" s="11" t="s">
        <v>2</v>
      </c>
      <c r="C58" s="27" t="s">
        <v>61</v>
      </c>
      <c r="D58" s="17">
        <v>1615</v>
      </c>
      <c r="E58" s="16"/>
      <c r="F58" s="47">
        <v>367</v>
      </c>
      <c r="G58" s="16"/>
      <c r="H58" s="13">
        <v>-0.77</v>
      </c>
      <c r="I58" s="17">
        <v>2821</v>
      </c>
      <c r="J58" s="47">
        <v>580</v>
      </c>
      <c r="K58" s="13">
        <v>-0.79</v>
      </c>
      <c r="L58" s="17">
        <v>13549</v>
      </c>
      <c r="M58" s="17"/>
      <c r="N58" s="47">
        <v>14436</v>
      </c>
      <c r="O58" s="17"/>
      <c r="P58" s="17">
        <v>20414</v>
      </c>
      <c r="Q58" s="47">
        <v>24326</v>
      </c>
      <c r="R58" s="14">
        <f t="shared" si="16"/>
        <v>1.5803814713896458</v>
      </c>
      <c r="S58" s="14">
        <f t="shared" si="13"/>
        <v>1.6850928234968134</v>
      </c>
      <c r="T58" s="28">
        <f t="shared" si="14"/>
        <v>0.13818947780934654</v>
      </c>
      <c r="U58" s="28">
        <f t="shared" si="15"/>
        <v>0.023842801940310777</v>
      </c>
    </row>
    <row r="59" spans="1:21" s="25" customFormat="1" ht="72.75" customHeight="1">
      <c r="A59" s="63" t="s">
        <v>39</v>
      </c>
      <c r="B59" s="63"/>
      <c r="C59" s="69"/>
      <c r="D59" s="76" t="s">
        <v>66</v>
      </c>
      <c r="E59" s="76"/>
      <c r="F59" s="76"/>
      <c r="G59" s="76"/>
      <c r="H59" s="76"/>
      <c r="I59" s="76"/>
      <c r="J59" s="76"/>
      <c r="K59" s="76"/>
      <c r="L59" s="77" t="s">
        <v>40</v>
      </c>
      <c r="M59" s="77"/>
      <c r="N59" s="77"/>
      <c r="O59" s="77"/>
      <c r="P59" s="77"/>
      <c r="Q59" s="77"/>
      <c r="R59" s="65" t="s">
        <v>71</v>
      </c>
      <c r="S59" s="65"/>
      <c r="T59" s="66" t="s">
        <v>73</v>
      </c>
      <c r="U59" s="66"/>
    </row>
    <row r="60" spans="1:21" s="25" customFormat="1" ht="40.5" customHeight="1">
      <c r="A60" s="63"/>
      <c r="B60" s="63"/>
      <c r="C60" s="70"/>
      <c r="D60" s="63" t="s">
        <v>98</v>
      </c>
      <c r="E60" s="64"/>
      <c r="F60" s="63" t="s">
        <v>101</v>
      </c>
      <c r="G60" s="64"/>
      <c r="H60" s="67" t="s">
        <v>41</v>
      </c>
      <c r="I60" s="7" t="s">
        <v>97</v>
      </c>
      <c r="J60" s="7" t="s">
        <v>102</v>
      </c>
      <c r="K60" s="67" t="s">
        <v>41</v>
      </c>
      <c r="L60" s="63" t="s">
        <v>98</v>
      </c>
      <c r="M60" s="64"/>
      <c r="N60" s="63" t="s">
        <v>101</v>
      </c>
      <c r="O60" s="64"/>
      <c r="P60" s="7" t="s">
        <v>97</v>
      </c>
      <c r="Q60" s="7" t="s">
        <v>102</v>
      </c>
      <c r="R60" s="5" t="s">
        <v>103</v>
      </c>
      <c r="S60" s="5" t="s">
        <v>104</v>
      </c>
      <c r="T60" s="7" t="s">
        <v>97</v>
      </c>
      <c r="U60" s="7" t="s">
        <v>102</v>
      </c>
    </row>
    <row r="61" spans="1:21" s="25" customFormat="1" ht="27">
      <c r="A61" s="63"/>
      <c r="B61" s="6" t="s">
        <v>67</v>
      </c>
      <c r="C61" s="6" t="s">
        <v>68</v>
      </c>
      <c r="D61" s="7" t="s">
        <v>42</v>
      </c>
      <c r="E61" s="6" t="s">
        <v>43</v>
      </c>
      <c r="F61" s="7" t="s">
        <v>42</v>
      </c>
      <c r="G61" s="6" t="s">
        <v>43</v>
      </c>
      <c r="H61" s="67"/>
      <c r="I61" s="7" t="s">
        <v>90</v>
      </c>
      <c r="J61" s="7" t="s">
        <v>90</v>
      </c>
      <c r="K61" s="67"/>
      <c r="L61" s="7" t="s">
        <v>42</v>
      </c>
      <c r="M61" s="6" t="s">
        <v>43</v>
      </c>
      <c r="N61" s="7" t="s">
        <v>42</v>
      </c>
      <c r="O61" s="6" t="s">
        <v>43</v>
      </c>
      <c r="P61" s="7" t="s">
        <v>90</v>
      </c>
      <c r="Q61" s="7" t="s">
        <v>90</v>
      </c>
      <c r="R61" s="5" t="s">
        <v>90</v>
      </c>
      <c r="S61" s="5" t="s">
        <v>70</v>
      </c>
      <c r="T61" s="26" t="s">
        <v>69</v>
      </c>
      <c r="U61" s="26" t="s">
        <v>69</v>
      </c>
    </row>
    <row r="62" spans="1:21" ht="11.25">
      <c r="A62" s="24"/>
      <c r="B62" s="6">
        <v>1</v>
      </c>
      <c r="C62" s="6">
        <v>2</v>
      </c>
      <c r="D62" s="6">
        <v>3</v>
      </c>
      <c r="E62" s="6">
        <v>4</v>
      </c>
      <c r="F62" s="6">
        <v>5</v>
      </c>
      <c r="G62" s="6">
        <v>6</v>
      </c>
      <c r="H62" s="6">
        <v>7</v>
      </c>
      <c r="I62" s="6">
        <v>8</v>
      </c>
      <c r="J62" s="6">
        <v>9</v>
      </c>
      <c r="K62" s="6">
        <v>10</v>
      </c>
      <c r="L62" s="6">
        <v>11</v>
      </c>
      <c r="M62" s="6">
        <v>12</v>
      </c>
      <c r="N62" s="6">
        <v>13</v>
      </c>
      <c r="O62" s="6">
        <v>14</v>
      </c>
      <c r="P62" s="6">
        <v>15</v>
      </c>
      <c r="Q62" s="6">
        <v>16</v>
      </c>
      <c r="R62" s="6">
        <v>17</v>
      </c>
      <c r="S62" s="6">
        <v>18</v>
      </c>
      <c r="T62" s="6">
        <v>19</v>
      </c>
      <c r="U62" s="6">
        <v>20</v>
      </c>
    </row>
    <row r="63" spans="1:21" ht="11.25">
      <c r="A63" s="24">
        <v>44</v>
      </c>
      <c r="B63" s="11" t="s">
        <v>88</v>
      </c>
      <c r="C63" s="27" t="s">
        <v>62</v>
      </c>
      <c r="D63" s="12">
        <v>80</v>
      </c>
      <c r="E63" s="17"/>
      <c r="F63" s="17" t="s">
        <v>107</v>
      </c>
      <c r="G63" s="17"/>
      <c r="H63" s="13">
        <v>-1</v>
      </c>
      <c r="I63" s="17">
        <v>98</v>
      </c>
      <c r="J63" s="17"/>
      <c r="K63" s="13">
        <v>-1</v>
      </c>
      <c r="L63" s="17">
        <v>1106</v>
      </c>
      <c r="M63" s="17"/>
      <c r="N63" s="47">
        <v>2157</v>
      </c>
      <c r="O63" s="17"/>
      <c r="P63" s="17">
        <v>1556</v>
      </c>
      <c r="Q63" s="47">
        <v>3349</v>
      </c>
      <c r="R63" s="14" t="s">
        <v>107</v>
      </c>
      <c r="S63" s="14">
        <f>Q63/N63</f>
        <v>1.5526193787668057</v>
      </c>
      <c r="T63" s="28">
        <f aca="true" t="shared" si="17" ref="T63:U65">I63/P63</f>
        <v>0.06298200514138817</v>
      </c>
      <c r="U63" s="28" t="s">
        <v>107</v>
      </c>
    </row>
    <row r="64" spans="1:21" ht="48.75">
      <c r="A64" s="24">
        <v>45</v>
      </c>
      <c r="B64" s="11" t="s">
        <v>3</v>
      </c>
      <c r="C64" s="27" t="s">
        <v>63</v>
      </c>
      <c r="D64" s="12">
        <v>258</v>
      </c>
      <c r="E64" s="12"/>
      <c r="F64" s="12">
        <v>289</v>
      </c>
      <c r="G64" s="12"/>
      <c r="H64" s="13">
        <v>0.12</v>
      </c>
      <c r="I64" s="17">
        <v>4197</v>
      </c>
      <c r="J64" s="48">
        <v>5249</v>
      </c>
      <c r="K64" s="13">
        <v>0.25</v>
      </c>
      <c r="L64" s="17">
        <v>4534</v>
      </c>
      <c r="M64" s="17"/>
      <c r="N64" s="47">
        <v>10104</v>
      </c>
      <c r="O64" s="17"/>
      <c r="P64" s="17">
        <v>55864</v>
      </c>
      <c r="Q64" s="47">
        <v>74397</v>
      </c>
      <c r="R64" s="14">
        <f>J64/F64</f>
        <v>18.162629757785467</v>
      </c>
      <c r="S64" s="14">
        <f>Q64/N64</f>
        <v>7.36312351543943</v>
      </c>
      <c r="T64" s="28">
        <f t="shared" si="17"/>
        <v>0.07512888443362452</v>
      </c>
      <c r="U64" s="28">
        <f t="shared" si="17"/>
        <v>0.0705539201849537</v>
      </c>
    </row>
    <row r="65" spans="1:21" ht="11.25">
      <c r="A65" s="24">
        <v>46</v>
      </c>
      <c r="B65" s="11" t="s">
        <v>4</v>
      </c>
      <c r="C65" s="27" t="s">
        <v>64</v>
      </c>
      <c r="D65" s="12">
        <v>194</v>
      </c>
      <c r="E65" s="12"/>
      <c r="F65" s="12">
        <v>193</v>
      </c>
      <c r="G65" s="12"/>
      <c r="H65" s="13">
        <v>-0.01</v>
      </c>
      <c r="I65" s="17">
        <v>2566</v>
      </c>
      <c r="J65" s="17">
        <v>2627</v>
      </c>
      <c r="K65" s="13">
        <v>0.02</v>
      </c>
      <c r="L65" s="17">
        <v>4430</v>
      </c>
      <c r="M65" s="17"/>
      <c r="N65" s="47">
        <v>7976</v>
      </c>
      <c r="O65" s="17"/>
      <c r="P65" s="17">
        <v>44964</v>
      </c>
      <c r="Q65" s="47">
        <v>47973</v>
      </c>
      <c r="R65" s="14">
        <f>J65/F65</f>
        <v>13.61139896373057</v>
      </c>
      <c r="S65" s="14">
        <f>Q65/N65</f>
        <v>6.014669007021063</v>
      </c>
      <c r="T65" s="28">
        <f t="shared" si="17"/>
        <v>0.057067876523440975</v>
      </c>
      <c r="U65" s="28">
        <f t="shared" si="17"/>
        <v>0.05475996914931316</v>
      </c>
    </row>
    <row r="66" spans="1:21" ht="36.7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2:19" ht="12.75">
      <c r="L67" s="10"/>
      <c r="M67" s="4"/>
      <c r="N67" s="10"/>
      <c r="O67" s="4"/>
      <c r="R67" s="9"/>
      <c r="S67" s="9"/>
    </row>
    <row r="68" spans="12:19" ht="40.5" customHeight="1">
      <c r="L68" s="10"/>
      <c r="M68" s="4"/>
      <c r="N68" s="10"/>
      <c r="O68" s="4"/>
      <c r="P68" s="19"/>
      <c r="Q68" s="19"/>
      <c r="R68" s="19"/>
      <c r="S68" s="9"/>
    </row>
    <row r="69" spans="12:19" ht="12.75">
      <c r="L69" s="10"/>
      <c r="M69" s="4"/>
      <c r="N69" s="10"/>
      <c r="O69" s="4"/>
      <c r="P69" s="19" t="s">
        <v>99</v>
      </c>
      <c r="Q69" s="19"/>
      <c r="R69" s="19"/>
      <c r="S69" s="9"/>
    </row>
    <row r="70" spans="12:19" ht="12.75">
      <c r="L70" s="10"/>
      <c r="M70" s="4"/>
      <c r="N70" s="10"/>
      <c r="O70" s="4"/>
      <c r="P70" s="19" t="s">
        <v>96</v>
      </c>
      <c r="Q70" s="19"/>
      <c r="R70" s="19"/>
      <c r="S70" s="9"/>
    </row>
    <row r="71" spans="12:19" ht="12.75">
      <c r="L71" s="10"/>
      <c r="M71" s="4"/>
      <c r="N71" s="10"/>
      <c r="O71" s="4"/>
      <c r="P71" s="75" t="s">
        <v>72</v>
      </c>
      <c r="Q71" s="75"/>
      <c r="R71" s="75"/>
      <c r="S71" s="9"/>
    </row>
    <row r="72" spans="12:19" ht="12.75">
      <c r="L72" s="10"/>
      <c r="M72" s="4"/>
      <c r="N72" s="10"/>
      <c r="O72" s="4"/>
      <c r="R72" s="9"/>
      <c r="S72" s="9"/>
    </row>
    <row r="73" spans="12:19" ht="12.75">
      <c r="L73" s="10"/>
      <c r="M73" s="4"/>
      <c r="N73" s="10"/>
      <c r="O73" s="4"/>
      <c r="R73" s="9"/>
      <c r="S73" s="9"/>
    </row>
    <row r="74" spans="12:19" ht="12.75">
      <c r="L74" s="10"/>
      <c r="M74" s="4"/>
      <c r="N74" s="10"/>
      <c r="O74" s="4"/>
      <c r="R74" s="9"/>
      <c r="S74" s="9"/>
    </row>
    <row r="75" spans="12:19" ht="12.75">
      <c r="L75" s="10"/>
      <c r="M75" s="4"/>
      <c r="N75" s="10"/>
      <c r="O75" s="4"/>
      <c r="R75" s="9"/>
      <c r="S75" s="9"/>
    </row>
    <row r="76" spans="12:19" ht="12.75">
      <c r="L76" s="10"/>
      <c r="M76" s="4"/>
      <c r="N76" s="10"/>
      <c r="O76" s="4"/>
      <c r="R76" s="9"/>
      <c r="S76" s="9"/>
    </row>
    <row r="77" spans="12:19" ht="12.75">
      <c r="L77" s="10"/>
      <c r="M77" s="4"/>
      <c r="N77" s="10"/>
      <c r="O77" s="4"/>
      <c r="R77" s="9"/>
      <c r="S77" s="9"/>
    </row>
    <row r="78" spans="12:19" ht="12.75">
      <c r="L78" s="10"/>
      <c r="M78" s="4"/>
      <c r="N78" s="10"/>
      <c r="O78" s="4"/>
      <c r="R78" s="9"/>
      <c r="S78" s="9"/>
    </row>
    <row r="79" spans="18:19" ht="12.75">
      <c r="R79" s="9"/>
      <c r="S79" s="9"/>
    </row>
    <row r="80" spans="18:19" ht="12.75">
      <c r="R80" s="9"/>
      <c r="S80" s="9"/>
    </row>
    <row r="81" spans="18:19" ht="12.75">
      <c r="R81" s="9"/>
      <c r="S81" s="9"/>
    </row>
    <row r="82" spans="18:19" ht="12.75">
      <c r="R82" s="9"/>
      <c r="S82" s="9"/>
    </row>
    <row r="83" spans="18:19" ht="12.75">
      <c r="R83" s="9"/>
      <c r="S83" s="9"/>
    </row>
    <row r="84" spans="18:19" ht="12.75">
      <c r="R84" s="9"/>
      <c r="S84" s="9"/>
    </row>
    <row r="85" spans="18:19" ht="12.75">
      <c r="R85" s="9"/>
      <c r="S85" s="9"/>
    </row>
    <row r="86" spans="18:19" ht="12.75">
      <c r="R86" s="9"/>
      <c r="S86" s="9"/>
    </row>
    <row r="87" spans="18:19" ht="12.75">
      <c r="R87" s="9"/>
      <c r="S87" s="9"/>
    </row>
    <row r="88" spans="18:19" ht="12.75">
      <c r="R88" s="9"/>
      <c r="S88" s="9"/>
    </row>
    <row r="89" spans="18:19" ht="12.75">
      <c r="R89" s="9"/>
      <c r="S89" s="9"/>
    </row>
    <row r="90" spans="18:19" ht="12.75">
      <c r="R90" s="9"/>
      <c r="S90" s="9"/>
    </row>
    <row r="91" spans="18:19" ht="12.75">
      <c r="R91" s="9"/>
      <c r="S91" s="9"/>
    </row>
    <row r="92" spans="18:19" ht="12.75">
      <c r="R92" s="9"/>
      <c r="S92" s="9"/>
    </row>
    <row r="93" spans="18:19" ht="12.75">
      <c r="R93" s="9"/>
      <c r="S93" s="9"/>
    </row>
    <row r="94" spans="18:19" ht="12.75">
      <c r="R94" s="9"/>
      <c r="S94" s="9"/>
    </row>
    <row r="95" spans="18:19" ht="12.75">
      <c r="R95" s="9"/>
      <c r="S95" s="9"/>
    </row>
    <row r="96" spans="18:19" ht="12.75">
      <c r="R96" s="9"/>
      <c r="S96" s="9"/>
    </row>
    <row r="97" spans="18:19" ht="12.75">
      <c r="R97" s="9"/>
      <c r="S97" s="9"/>
    </row>
    <row r="98" spans="18:19" ht="12.75">
      <c r="R98" s="9"/>
      <c r="S98" s="9"/>
    </row>
    <row r="99" spans="18:19" ht="12.75">
      <c r="R99" s="9"/>
      <c r="S99" s="9"/>
    </row>
    <row r="100" spans="18:19" ht="12.75">
      <c r="R100" s="9"/>
      <c r="S100" s="9"/>
    </row>
    <row r="101" spans="18:19" ht="12.75">
      <c r="R101" s="9"/>
      <c r="S101" s="9"/>
    </row>
    <row r="102" spans="18:19" ht="12.75">
      <c r="R102" s="9"/>
      <c r="S102" s="9"/>
    </row>
    <row r="103" spans="18:19" ht="12.75">
      <c r="R103" s="9"/>
      <c r="S103" s="9"/>
    </row>
    <row r="104" spans="18:19" ht="12.75">
      <c r="R104" s="9"/>
      <c r="S104" s="9"/>
    </row>
    <row r="105" spans="18:19" ht="12.75">
      <c r="R105" s="9"/>
      <c r="S105" s="9"/>
    </row>
    <row r="106" spans="18:19" ht="12.75">
      <c r="R106" s="9"/>
      <c r="S106" s="9"/>
    </row>
    <row r="107" spans="18:19" ht="12.75">
      <c r="R107" s="9"/>
      <c r="S107" s="9"/>
    </row>
    <row r="108" spans="18:19" ht="12.75">
      <c r="R108" s="9"/>
      <c r="S108" s="9"/>
    </row>
    <row r="109" spans="18:19" ht="12.75">
      <c r="R109" s="9"/>
      <c r="S109" s="9"/>
    </row>
    <row r="110" spans="18:19" ht="12.75">
      <c r="R110" s="9"/>
      <c r="S110" s="9"/>
    </row>
    <row r="111" spans="18:19" ht="12.75">
      <c r="R111" s="9"/>
      <c r="S111" s="9"/>
    </row>
    <row r="112" spans="18:19" ht="12.75">
      <c r="R112" s="9"/>
      <c r="S112" s="9"/>
    </row>
    <row r="113" spans="18:19" ht="12.75">
      <c r="R113" s="9"/>
      <c r="S113" s="9"/>
    </row>
    <row r="114" spans="18:19" ht="12.75">
      <c r="R114" s="9"/>
      <c r="S114" s="9"/>
    </row>
    <row r="115" spans="18:19" ht="12.75">
      <c r="R115" s="9"/>
      <c r="S115" s="9"/>
    </row>
    <row r="116" spans="18:19" ht="12.75">
      <c r="R116" s="9"/>
      <c r="S116" s="9"/>
    </row>
    <row r="117" spans="18:19" ht="12.75">
      <c r="R117" s="9"/>
      <c r="S117" s="9"/>
    </row>
    <row r="118" spans="18:19" ht="12.75">
      <c r="R118" s="9"/>
      <c r="S118" s="9"/>
    </row>
    <row r="119" spans="18:19" ht="12.75">
      <c r="R119" s="9"/>
      <c r="S119" s="9"/>
    </row>
    <row r="120" spans="18:19" ht="12.75">
      <c r="R120" s="9"/>
      <c r="S120" s="9"/>
    </row>
    <row r="121" spans="18:19" ht="12.75">
      <c r="R121" s="9"/>
      <c r="S121" s="9"/>
    </row>
    <row r="122" spans="18:19" ht="12.75">
      <c r="R122" s="9"/>
      <c r="S122" s="9"/>
    </row>
    <row r="123" spans="18:19" ht="12.75">
      <c r="R123" s="9"/>
      <c r="S123" s="9"/>
    </row>
  </sheetData>
  <sheetProtection/>
  <mergeCells count="57">
    <mergeCell ref="A2:U2"/>
    <mergeCell ref="A7:A8"/>
    <mergeCell ref="A4:A6"/>
    <mergeCell ref="D5:E5"/>
    <mergeCell ref="D4:K4"/>
    <mergeCell ref="T4:U4"/>
    <mergeCell ref="T43:U43"/>
    <mergeCell ref="K23:K24"/>
    <mergeCell ref="R4:S4"/>
    <mergeCell ref="D22:K22"/>
    <mergeCell ref="L22:Q22"/>
    <mergeCell ref="F5:G5"/>
    <mergeCell ref="D23:E23"/>
    <mergeCell ref="D43:K43"/>
    <mergeCell ref="L43:Q43"/>
    <mergeCell ref="P71:R71"/>
    <mergeCell ref="D59:K59"/>
    <mergeCell ref="L59:Q59"/>
    <mergeCell ref="A66:U66"/>
    <mergeCell ref="C59:C60"/>
    <mergeCell ref="K60:K61"/>
    <mergeCell ref="L60:M60"/>
    <mergeCell ref="N60:O60"/>
    <mergeCell ref="B59:B60"/>
    <mergeCell ref="L23:M23"/>
    <mergeCell ref="C4:C5"/>
    <mergeCell ref="B4:B5"/>
    <mergeCell ref="B22:B23"/>
    <mergeCell ref="C22:C23"/>
    <mergeCell ref="H23:H24"/>
    <mergeCell ref="L4:Q4"/>
    <mergeCell ref="N44:O44"/>
    <mergeCell ref="K44:K45"/>
    <mergeCell ref="A59:A61"/>
    <mergeCell ref="R59:S59"/>
    <mergeCell ref="D44:E44"/>
    <mergeCell ref="L44:M44"/>
    <mergeCell ref="A43:A45"/>
    <mergeCell ref="R43:S43"/>
    <mergeCell ref="B43:B44"/>
    <mergeCell ref="C43:C44"/>
    <mergeCell ref="H44:H45"/>
    <mergeCell ref="F44:G44"/>
    <mergeCell ref="T59:U59"/>
    <mergeCell ref="D60:E60"/>
    <mergeCell ref="F60:G60"/>
    <mergeCell ref="H60:H61"/>
    <mergeCell ref="A1:U1"/>
    <mergeCell ref="N5:O5"/>
    <mergeCell ref="F23:G23"/>
    <mergeCell ref="N23:O23"/>
    <mergeCell ref="L5:M5"/>
    <mergeCell ref="A22:A24"/>
    <mergeCell ref="R22:S22"/>
    <mergeCell ref="T22:U22"/>
    <mergeCell ref="H5:H6"/>
    <mergeCell ref="K5:K6"/>
  </mergeCells>
  <printOptions/>
  <pageMargins left="0.17" right="0.17" top="0.37" bottom="0.16" header="0.44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17"/>
  <sheetViews>
    <sheetView zoomScalePageLayoutView="0" workbookViewId="0" topLeftCell="A1">
      <selection activeCell="A1" sqref="A1:J5"/>
    </sheetView>
  </sheetViews>
  <sheetFormatPr defaultColWidth="9.00390625" defaultRowHeight="12.75"/>
  <cols>
    <col min="1" max="1" width="12.625" style="0" customWidth="1"/>
    <col min="3" max="3" width="14.875" style="0" customWidth="1"/>
    <col min="5" max="5" width="12.125" style="0" customWidth="1"/>
  </cols>
  <sheetData>
    <row r="1" spans="3:8" ht="12.75">
      <c r="C1" s="43"/>
      <c r="D1" s="43"/>
      <c r="E1" s="43"/>
      <c r="F1" s="42"/>
      <c r="G1" s="39"/>
      <c r="H1" s="39"/>
    </row>
    <row r="2" spans="3:8" ht="12.75">
      <c r="C2" s="43"/>
      <c r="D2" s="43"/>
      <c r="E2" s="43"/>
      <c r="F2" s="42"/>
      <c r="G2" s="39"/>
      <c r="H2" s="39"/>
    </row>
    <row r="3" spans="3:8" ht="12.75">
      <c r="C3" s="43"/>
      <c r="D3" s="43"/>
      <c r="E3" s="43"/>
      <c r="F3" s="43"/>
      <c r="G3" s="39"/>
      <c r="H3" s="39"/>
    </row>
    <row r="4" spans="3:8" ht="12.75">
      <c r="C4" s="43"/>
      <c r="D4" s="43"/>
      <c r="E4" s="43"/>
      <c r="F4" s="43"/>
      <c r="G4" s="39"/>
      <c r="H4" s="38"/>
    </row>
    <row r="5" spans="3:8" ht="12.75">
      <c r="C5" s="43"/>
      <c r="D5" s="43"/>
      <c r="E5" s="43"/>
      <c r="F5" s="43"/>
      <c r="G5" s="39"/>
      <c r="H5" s="39"/>
    </row>
    <row r="6" spans="3:8" ht="12.75">
      <c r="C6" s="43"/>
      <c r="D6" s="43"/>
      <c r="E6" s="43"/>
      <c r="F6" s="43" t="s">
        <v>106</v>
      </c>
      <c r="G6" s="39"/>
      <c r="H6" s="39" t="s">
        <v>106</v>
      </c>
    </row>
    <row r="7" spans="3:8" ht="12.75">
      <c r="C7" s="43"/>
      <c r="D7" s="43"/>
      <c r="E7" s="43"/>
      <c r="F7" s="43" t="s">
        <v>106</v>
      </c>
      <c r="G7" s="39"/>
      <c r="H7" s="39" t="s">
        <v>106</v>
      </c>
    </row>
    <row r="8" spans="3:8" ht="12.75">
      <c r="C8" s="43"/>
      <c r="D8" s="43"/>
      <c r="E8" s="43"/>
      <c r="F8" s="43" t="s">
        <v>106</v>
      </c>
      <c r="G8" s="39"/>
      <c r="H8" s="38" t="s">
        <v>106</v>
      </c>
    </row>
    <row r="9" spans="3:8" ht="12.75">
      <c r="C9" s="43"/>
      <c r="D9" s="43"/>
      <c r="E9" s="43"/>
      <c r="F9" s="43" t="s">
        <v>106</v>
      </c>
      <c r="G9" s="39"/>
      <c r="H9" s="39" t="s">
        <v>106</v>
      </c>
    </row>
    <row r="10" spans="3:8" ht="12.75">
      <c r="C10" s="43"/>
      <c r="D10" s="43"/>
      <c r="E10" s="43"/>
      <c r="F10" s="43" t="s">
        <v>106</v>
      </c>
      <c r="G10" s="39"/>
      <c r="H10" s="39" t="s">
        <v>106</v>
      </c>
    </row>
    <row r="11" spans="3:8" ht="12.75">
      <c r="C11" s="43"/>
      <c r="D11" s="43"/>
      <c r="E11" s="43"/>
      <c r="F11" s="43" t="s">
        <v>106</v>
      </c>
      <c r="G11" s="39"/>
      <c r="H11" s="39"/>
    </row>
    <row r="12" spans="3:8" ht="12.75">
      <c r="C12" s="43"/>
      <c r="D12" s="43"/>
      <c r="E12" s="43"/>
      <c r="F12" s="42"/>
      <c r="G12" s="39"/>
      <c r="H12" s="39"/>
    </row>
    <row r="13" spans="3:8" ht="12.75">
      <c r="C13" s="43"/>
      <c r="D13" s="43"/>
      <c r="E13" s="43"/>
      <c r="F13" s="42"/>
      <c r="G13" s="39"/>
      <c r="H13" s="39"/>
    </row>
    <row r="14" spans="3:8" ht="12.75">
      <c r="C14" s="43"/>
      <c r="D14" s="43"/>
      <c r="E14" s="43"/>
      <c r="F14" s="42"/>
      <c r="G14" s="39"/>
      <c r="H14" s="39"/>
    </row>
    <row r="15" spans="3:8" ht="12.75">
      <c r="C15" s="43"/>
      <c r="D15" s="42"/>
      <c r="E15" s="43"/>
      <c r="F15" s="42"/>
      <c r="G15" s="39"/>
      <c r="H15" s="39"/>
    </row>
    <row r="16" spans="3:6" ht="12.75">
      <c r="C16" s="43"/>
      <c r="D16" s="43"/>
      <c r="E16" s="44"/>
      <c r="F16" s="44"/>
    </row>
    <row r="17" spans="3:4" ht="12.75">
      <c r="C17" s="39"/>
      <c r="D17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vlyashko</cp:lastModifiedBy>
  <cp:lastPrinted>2009-09-15T06:46:24Z</cp:lastPrinted>
  <dcterms:created xsi:type="dcterms:W3CDTF">2007-11-23T09:48:36Z</dcterms:created>
  <dcterms:modified xsi:type="dcterms:W3CDTF">2009-09-24T12:59:39Z</dcterms:modified>
  <cp:category/>
  <cp:version/>
  <cp:contentType/>
  <cp:contentStatus/>
</cp:coreProperties>
</file>